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50" documentId="120_S{2AC9BD13-BADA-5192-A53E-5A8FF88502F6}" xr6:coauthVersionLast="47" xr6:coauthVersionMax="47" xr10:uidLastSave="{47736AD1-BE2A-4153-B77D-F3934A1151E8}"/>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<sst xmlns="http://schemas.openxmlformats.org/spreadsheetml/2006/main" count="181588" uniqueCount="39209">
  <si>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</si>
  <si>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</si>
  <si>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</si>
  <si>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</si>
  <si>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</si>
  <si>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</si>
  <si>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</si>
  <si>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</si>
  <si>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</si>
  <si>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</si>
  <si>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</si>
  <si>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</si>
  <si>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</si>
  <si>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</si>
  <si>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</si>
  <si>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</si>
  <si>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</si>
  <si>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</si>
  <si>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</si>
  <si>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</si>
  <si>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</si>
  <si>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</si>
  <si>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</si>
  <si>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</si>
  <si>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</si>
  <si>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</si>
  <si>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</si>
  <si>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</si>
  <si>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</si>
  <si>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</si>
  <si>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</si>
  <si>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</si>
  <si>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</si>
  <si>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</si>
  <si>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</si>
  <si>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</si>
  <si>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</si>
  <si>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</si>
  <si>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</si>
  <si>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</si>
  <si>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</si>
  <si>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</si>
  <si>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</si>
  <si>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</si>
  <si>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</si>
  <si>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</si>
  <si>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</si>
  <si>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</si>
  <si>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</si>
  <si>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</si>
  <si>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</si>
  <si>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</si>
  <si>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</si>
  <si>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</si>
  <si>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</si>
  <si>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</si>
  <si>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</si>
  <si>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</si>
  <si>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</si>
  <si>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</si>
  <si>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</si>
  <si>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</si>
  <si>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</si>
  <si>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</si>
  <si>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</si>
  <si>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</si>
  <si>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</si>
  <si>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</si>
  <si>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</si>
  <si>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</si>
  <si>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</si>
  <si>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</si>
  <si>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</si>
  <si>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</si>
  <si>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</si>
  <si>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</si>
  <si>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</si>
  <si>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</si>
  <si>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</si>
  <si>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</si>
  <si>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</si>
  <si>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</si>
  <si>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</si>
  <si>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</si>
  <si>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</si>
  <si>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</si>
  <si>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</si>
  <si>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</si>
  <si>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</si>
  <si>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</si>
  <si>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</si>
  <si>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</si>
  <si>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</si>
  <si>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</si>
  <si>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</si>
  <si>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</si>
  <si>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</si>
  <si>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</si>
  <si>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</si>
  <si>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</si>
  <si>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</si>
  <si>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</si>
  <si>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</si>
  <si>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</si>
  <si>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</si>
  <si>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</si>
  <si>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</si>
  <si>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</si>
  <si>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</si>
  <si>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</si>
  <si>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</si>
  <si>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</si>
  <si>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</si>
  <si>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</si>
  <si>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</si>
  <si>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</si>
  <si>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</si>
  <si>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</si>
  <si>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</si>
  <si>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</si>
  <si>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</si>
  <si>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</si>
  <si>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</si>
  <si>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</si>
  <si>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</si>
  <si>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</si>
  <si>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</si>
  <si>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</si>
  <si>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</si>
  <si>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</si>
  <si>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</si>
  <si>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</si>
  <si>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</si>
  <si>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</si>
  <si>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</si>
  <si>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</si>
  <si>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</si>
  <si>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</si>
  <si>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</si>
  <si>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</si>
  <si>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</si>
  <si>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</si>
  <si>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</si>
  <si>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</si>
  <si>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</si>
  <si>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</si>
  <si>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</si>
  <si>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</si>
  <si>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</si>
  <si>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</si>
  <si>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</si>
  <si>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</si>
  <si>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</si>
  <si>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</si>
  <si>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</si>
  <si>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</si>
  <si>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</si>
  <si>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</si>
  <si>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</si>
  <si>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</si>
  <si>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</si>
  <si>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</si>
  <si>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</si>
  <si>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</si>
  <si>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</si>
  <si>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</si>
  <si>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</si>
  <si>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</si>
  <si>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</si>
  <si>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</si>
  <si>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</si>
  <si>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</si>
  <si>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</si>
  <si>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</si>
  <si>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</si>
  <si>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</si>
  <si>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</si>
  <si>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</si>
  <si>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</si>
  <si>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</si>
  <si>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</si>
  <si>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</si>
  <si>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</si>
  <si>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</si>
  <si>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</si>
  <si>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</si>
  <si>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</si>
  <si>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</si>
  <si>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</si>
  <si>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</si>
  <si>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</si>
  <si>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</si>
  <si>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</si>
  <si>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</si>
  <si>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</si>
  <si>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</si>
  <si>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</si>
  <si>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</si>
  <si>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</si>
  <si>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</si>
  <si>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</si>
  <si>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</si>
  <si>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</si>
  <si>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</si>
  <si>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</si>
  <si>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</si>
  <si>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</si>
  <si>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</si>
  <si>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</si>
  <si>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</si>
  <si>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</si>
  <si>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</si>
  <si>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</si>
  <si>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</si>
  <si>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</si>
  <si>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</si>
  <si>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</si>
  <si>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</si>
  <si>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</si>
  <si>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</si>
  <si>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</si>
  <si>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</si>
  <si>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</si>
  <si>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</si>
  <si>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</si>
  <si>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</si>
  <si>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</si>
  <si>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</si>
  <si>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</si>
  <si>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</si>
  <si>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</si>
  <si>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</si>
  <si>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</si>
  <si>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</si>
  <si>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</si>
  <si>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</si>
  <si>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</si>
  <si>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</si>
  <si>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</si>
  <si>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</si>
  <si>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</si>
  <si>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</si>
  <si>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</si>
  <si>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</si>
  <si>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</si>
  <si>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</si>
  <si>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</si>
  <si>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</si>
  <si>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</si>
  <si>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</si>
  <si>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</si>
  <si>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</si>
  <si>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</si>
  <si>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</si>
  <si>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</si>
  <si>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</si>
  <si>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</si>
  <si>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</si>
  <si>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</si>
  <si>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</si>
  <si>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</si>
  <si>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</si>
  <si>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</si>
  <si>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</si>
  <si>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</si>
  <si>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</si>
  <si>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</si>
  <si>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</si>
  <si>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</si>
  <si>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</si>
  <si>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</si>
  <si>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</si>
  <si>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</si>
  <si>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</si>
  <si>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</si>
  <si>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</si>
  <si>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</si>
  <si>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</si>
  <si>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</si>
  <si>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</si>
  <si>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</si>
  <si>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</si>
  <si>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</si>
  <si>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</si>
  <si>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</si>
  <si>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</si>
  <si>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</si>
  <si>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</si>
  <si>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</si>
  <si>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</si>
  <si>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</si>
  <si>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</si>
  <si>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</si>
  <si>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</si>
  <si>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</si>
  <si>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</si>
  <si>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</si>
  <si>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</si>
  <si>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</si>
  <si>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</si>
  <si>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</si>
  <si>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</si>
  <si>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</si>
  <si>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</si>
  <si>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</si>
  <si>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</si>
  <si>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</si>
  <si>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</si>
  <si>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</si>
  <si>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</si>
  <si>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</si>
  <si>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</si>
  <si>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</si>
  <si>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</si>
  <si>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</si>
  <si>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</si>
  <si>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</si>
  <si>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</si>
  <si>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</si>
  <si>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</si>
  <si>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</si>
  <si>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</si>
  <si>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</si>
  <si>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</si>
  <si>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</si>
  <si>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</si>
  <si>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</si>
  <si>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</si>
  <si>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</si>
  <si>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</si>
  <si>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</si>
  <si>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</si>
  <si>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</si>
  <si>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</si>
  <si>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</si>
  <si>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</si>
  <si>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</si>
  <si>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</si>
  <si>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</si>
  <si>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</si>
  <si>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</si>
  <si>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</si>
  <si>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</si>
  <si>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</si>
  <si>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</si>
  <si>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</si>
  <si>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</si>
  <si>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</si>
  <si>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</si>
  <si>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</si>
  <si>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</si>
  <si>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</si>
  <si>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</si>
  <si>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</si>
  <si>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</si>
  <si>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</si>
  <si>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</si>
  <si>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</si>
  <si>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</si>
  <si>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</si>
  <si>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</si>
  <si>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</si>
  <si>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</si>
  <si>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</si>
  <si>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</si>
  <si>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</si>
  <si>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</si>
  <si>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</si>
  <si>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</si>
  <si>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</si>
  <si>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</si>
  <si>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</si>
  <si>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</si>
  <si>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</si>
  <si>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</si>
  <si>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</si>
  <si>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</si>
  <si>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</si>
  <si>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</si>
  <si>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</si>
  <si>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</si>
  <si>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</si>
  <si>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</si>
  <si>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</si>
  <si>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</si>
  <si>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</si>
  <si>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</si>
  <si>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</si>
  <si>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</si>
  <si>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</si>
  <si>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</si>
  <si>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</si>
  <si>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</si>
  <si>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</si>
  <si>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</si>
  <si>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</si>
  <si>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</si>
  <si>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</si>
  <si>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</si>
  <si>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</si>
  <si>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</si>
  <si>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</si>
  <si>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</si>
  <si>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</si>
  <si>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</si>
  <si>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</si>
  <si>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</si>
  <si>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</si>
  <si>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</si>
  <si>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</si>
  <si>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</si>
  <si>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</si>
  <si>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</si>
  <si>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</si>
  <si>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</si>
  <si>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</si>
  <si>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</si>
  <si>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</si>
  <si>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</si>
  <si>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</si>
  <si>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</si>
  <si>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</si>
  <si>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</si>
  <si>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</si>
  <si>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</si>
  <si>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</si>
  <si>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</si>
  <si>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</si>
  <si>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</si>
  <si>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</si>
  <si>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</si>
  <si>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</si>
  <si>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</si>
  <si>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</si>
  <si>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</si>
  <si>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</si>
  <si>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</si>
  <si>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</si>
  <si>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</si>
  <si>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</si>
  <si>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</si>
  <si>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</si>
  <si>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</si>
  <si>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</si>
  <si>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</si>
  <si>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</si>
  <si>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</si>
  <si>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</si>
  <si>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</si>
  <si>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</si>
  <si>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</si>
  <si>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</si>
  <si>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</si>
  <si>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</si>
  <si>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</si>
  <si>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</si>
  <si>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</si>
  <si>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</si>
  <si>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</si>
  <si>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</si>
  <si>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</si>
  <si>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</si>
  <si>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</si>
  <si>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</si>
  <si>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</si>
  <si>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</si>
  <si>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</si>
  <si>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</si>
  <si>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</si>
  <si>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</si>
  <si>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</si>
  <si>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</si>
  <si>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</si>
  <si>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</si>
  <si>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</si>
  <si>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</si>
  <si>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</si>
  <si>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</si>
  <si>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</si>
  <si>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</si>
  <si>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</si>
  <si>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</si>
  <si>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</si>
  <si>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</si>
  <si>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</si>
  <si>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</si>
  <si>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</si>
  <si>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</si>
  <si>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</si>
  <si>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</si>
  <si>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</si>
  <si>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</si>
  <si>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</si>
  <si>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</si>
  <si>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</si>
  <si>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</si>
  <si>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</si>
  <si>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</si>
  <si>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</si>
  <si>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</si>
  <si>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</si>
  <si>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</si>
  <si>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</si>
  <si>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</si>
  <si>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</si>
  <si>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</si>
  <si>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</si>
  <si>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</si>
  <si>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</si>
  <si>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</si>
  <si>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</si>
  <si>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</si>
  <si>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</si>
  <si>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</si>
  <si>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</si>
  <si>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</si>
  <si>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</si>
  <si>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</si>
  <si>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</si>
  <si>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</si>
  <si>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</si>
  <si>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</si>
  <si>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</si>
  <si>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</si>
  <si>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</si>
  <si>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</si>
  <si>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</si>
  <si>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</si>
  <si>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</si>
  <si>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</si>
  <si>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</si>
  <si>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</si>
  <si>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</si>
  <si>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</si>
  <si>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</si>
  <si>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</si>
  <si>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</si>
  <si>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</si>
  <si>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</si>
  <si>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</si>
  <si>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</si>
  <si>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</si>
  <si>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</si>
  <si>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</si>
  <si>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</si>
  <si>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</si>
  <si>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</si>
  <si>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</si>
  <si>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</si>
  <si>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</si>
  <si>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</si>
  <si>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</si>
  <si>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</si>
  <si>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</si>
  <si>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</si>
  <si>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</si>
  <si>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</si>
  <si>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</si>
  <si>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</si>
  <si>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</si>
  <si>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</si>
  <si>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</si>
  <si>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</si>
  <si>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</si>
  <si>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</si>
  <si>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</si>
  <si>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</si>
  <si>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</si>
  <si>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</si>
  <si>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</si>
  <si>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</si>
  <si>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</si>
  <si>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</si>
  <si>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</si>
  <si>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</si>
  <si>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</si>
  <si>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</si>
  <si>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</si>
  <si>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</si>
  <si>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</si>
  <si>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</si>
  <si>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</si>
  <si>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</si>
  <si>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</si>
  <si>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</si>
  <si>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</si>
  <si>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</si>
  <si>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</si>
  <si>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</si>
  <si>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</si>
  <si>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</si>
  <si>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</si>
  <si>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</si>
  <si>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</si>
  <si>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</si>
  <si>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</si>
  <si>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</si>
  <si>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</si>
  <si>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</si>
  <si>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</si>
  <si>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</si>
  <si>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</si>
  <si>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</si>
  <si>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</si>
  <si>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</si>
  <si>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</si>
  <si>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</si>
  <si>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</si>
  <si>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</si>
  <si>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</si>
  <si>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</si>
  <si>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</si>
  <si>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</si>
  <si>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</si>
  <si>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</si>
  <si>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</si>
  <si>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</si>
  <si>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</si>
  <si>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</si>
  <si>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</si>
  <si>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</si>
  <si>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</si>
  <si>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</si>
  <si>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</si>
  <si>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</si>
  <si>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</si>
  <si>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</si>
  <si>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</si>
  <si>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</si>
  <si>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</si>
  <si>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</si>
  <si>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</si>
  <si>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</si>
  <si>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</si>
  <si>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</si>
  <si>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</si>
  <si>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</si>
  <si>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</si>
  <si>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</si>
  <si>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</si>
  <si>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</si>
  <si>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</si>
  <si>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</si>
  <si>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</si>
  <si>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</si>
  <si>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</si>
  <si>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</si>
  <si>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</si>
  <si>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</si>
  <si>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</si>
  <si>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</si>
  <si>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</si>
  <si>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</si>
  <si>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</si>
  <si>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</si>
  <si>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</si>
  <si>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</si>
  <si>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</si>
  <si>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</si>
  <si>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</si>
  <si>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</si>
  <si>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</si>
  <si>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</si>
  <si>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</si>
  <si>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</si>
  <si>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</si>
  <si>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</si>
  <si>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</si>
  <si>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</si>
  <si>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</si>
  <si>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</si>
  <si>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</si>
  <si>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</si>
  <si>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</si>
  <si>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</si>
  <si>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</si>
  <si>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</si>
  <si>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</si>
  <si>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</si>
  <si>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</si>
  <si>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</si>
  <si>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</si>
  <si>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</si>
  <si>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</si>
  <si>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</si>
  <si>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</si>
  <si>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</si>
  <si>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</si>
  <si>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</si>
  <si>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</si>
  <si>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</si>
  <si>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</si>
  <si>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</si>
  <si>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</si>
  <si>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</si>
  <si>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</si>
  <si>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</si>
  <si>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</si>
  <si>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</si>
  <si>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</si>
  <si>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</si>
  <si>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</si>
  <si>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</si>
  <si>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</si>
  <si>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</si>
  <si>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</si>
  <si>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</si>
  <si>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</si>
  <si>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</si>
  <si>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</si>
  <si>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</si>
  <si>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</si>
  <si>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</si>
  <si>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</si>
  <si>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</si>
  <si>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</si>
  <si>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</si>
  <si>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</si>
  <si>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</si>
  <si>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</si>
  <si>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</si>
  <si>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</si>
  <si>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</si>
  <si>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</si>
  <si>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</si>
  <si>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</si>
  <si>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</si>
  <si>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</si>
  <si>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</si>
  <si>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</si>
  <si>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</si>
  <si>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</si>
  <si>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</si>
  <si>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</si>
  <si>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</si>
  <si>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</si>
  <si>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</si>
  <si>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</si>
  <si>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</si>
  <si>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</si>
  <si>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</si>
  <si>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</si>
  <si>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</si>
  <si>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</si>
  <si>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</si>
  <si>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</si>
  <si>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</si>
  <si>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</si>
  <si>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</si>
  <si>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</si>
  <si>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</si>
  <si>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</si>
  <si>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</si>
  <si>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</si>
  <si>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</si>
  <si>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</si>
  <si>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</si>
  <si>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</si>
  <si>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</si>
  <si>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</si>
  <si>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</si>
  <si>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</si>
  <si>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</si>
  <si>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</si>
  <si>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</si>
  <si>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</si>
  <si>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</si>
  <si>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</si>
  <si>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</si>
  <si>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</si>
  <si>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</si>
  <si>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</si>
  <si>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</si>
  <si>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</si>
  <si>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</si>
  <si>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</si>
  <si>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</si>
  <si>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</si>
  <si>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</si>
  <si>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</si>
  <si>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</si>
  <si>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</si>
  <si>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</si>
  <si>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</si>
  <si>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</si>
  <si>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</si>
  <si>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</si>
  <si>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</si>
  <si>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</si>
  <si>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</si>
  <si>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</si>
  <si>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</si>
  <si>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</si>
  <si>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</si>
  <si>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</si>
  <si>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</si>
  <si>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</si>
  <si>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</si>
  <si>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</si>
  <si>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</si>
  <si>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</si>
  <si>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</si>
  <si>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</si>
  <si>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</si>
  <si>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</si>
  <si>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</si>
  <si>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</si>
  <si>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</si>
  <si>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</si>
  <si>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</si>
  <si>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</si>
  <si>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</si>
  <si>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</si>
  <si>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</si>
  <si>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</si>
  <si>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</si>
  <si>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</si>
  <si>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</si>
  <si>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</si>
  <si>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</si>
  <si>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</si>
  <si>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</si>
  <si>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</si>
  <si>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</si>
  <si>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</si>
  <si>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</si>
  <si>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</si>
  <si>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</si>
  <si>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</si>
  <si>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</si>
  <si>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</si>
  <si>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</si>
  <si>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</si>
  <si>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</si>
  <si>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</si>
  <si>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</si>
  <si>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</si>
  <si>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</si>
  <si>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</si>
  <si>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</si>
  <si>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</si>
  <si>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</si>
  <si>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</si>
  <si>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</si>
  <si>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</si>
  <si>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</si>
  <si>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</si>
  <si>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</si>
  <si>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</si>
  <si>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</si>
  <si>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</si>
  <si>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</si>
  <si>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</si>
  <si>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</si>
  <si>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</si>
  <si>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</si>
  <si>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</si>
  <si>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</si>
  <si>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</si>
  <si>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</si>
  <si>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</si>
  <si>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</si>
  <si>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</si>
  <si>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</si>
  <si>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</si>
  <si>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</si>
  <si>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</si>
  <si>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</si>
  <si>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</si>
  <si>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</si>
  <si>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</si>
  <si>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</si>
  <si>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</si>
  <si>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</si>
  <si>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</si>
  <si>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</si>
  <si>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</si>
  <si>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</si>
  <si>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</si>
  <si>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</si>
  <si>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</si>
  <si>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</si>
  <si>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</si>
  <si>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</si>
  <si>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</si>
  <si>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</si>
  <si>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</si>
  <si>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</si>
  <si>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</si>
  <si>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</si>
  <si>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</si>
  <si>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</si>
  <si>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</si>
  <si>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</si>
  <si>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</si>
  <si>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</si>
  <si>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</si>
  <si>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</si>
  <si>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</si>
  <si>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</si>
  <si>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</si>
  <si>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</si>
  <si>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</si>
  <si>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</si>
  <si>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</si>
  <si>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</si>
  <si>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</si>
  <si>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</si>
  <si>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</si>
  <si>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</si>
  <si>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</si>
  <si>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</si>
  <si>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</si>
  <si>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</si>
  <si>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</si>
  <si>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</si>
  <si>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</si>
  <si>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</si>
  <si>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</si>
  <si>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</si>
  <si>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</si>
  <si>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</si>
  <si>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</si>
  <si>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</si>
  <si>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</si>
  <si>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</si>
  <si>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</si>
  <si>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</si>
  <si>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</si>
  <si>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</si>
  <si>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</si>
  <si>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</si>
  <si>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</si>
  <si>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</si>
  <si>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</si>
  <si>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</si>
  <si>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</si>
  <si>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</si>
  <si>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</si>
  <si>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</si>
  <si>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</si>
  <si>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</si>
  <si>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</si>
  <si>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</si>
  <si>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</si>
  <si>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</si>
  <si>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</si>
  <si>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</si>
  <si>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</si>
  <si>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</si>
  <si>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</si>
  <si>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</si>
  <si>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</si>
  <si>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</si>
  <si>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</si>
  <si>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</si>
  <si>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</si>
  <si>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</si>
  <si>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</si>
  <si>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</si>
  <si>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</si>
  <si>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</si>
  <si>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</si>
  <si>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</si>
  <si>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</si>
  <si>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</si>
  <si>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</si>
  <si>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</si>
  <si>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</si>
  <si>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</si>
  <si>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</si>
  <si>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</si>
  <si>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</si>
  <si>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</si>
  <si>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</si>
  <si>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</si>
  <si>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</si>
  <si>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</si>
  <si>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</si>
  <si>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</si>
  <si>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</si>
  <si>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</si>
  <si>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</si>
  <si>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</si>
  <si>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</si>
  <si>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</si>
  <si>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</si>
  <si>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</si>
  <si>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</si>
  <si>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</si>
  <si>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</si>
  <si>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</si>
  <si>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</si>
  <si>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</si>
  <si>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</si>
  <si>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</si>
  <si>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</si>
  <si>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</si>
  <si>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</si>
  <si>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</si>
  <si>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</si>
  <si>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</si>
  <si>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</si>
  <si>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</si>
  <si>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</si>
  <si>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</si>
  <si>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</si>
  <si>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</si>
  <si>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</si>
  <si>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</si>
  <si>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</si>
  <si>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</si>
  <si>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</si>
  <si>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</si>
  <si>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</si>
  <si>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</si>
  <si>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</si>
  <si>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</si>
  <si>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</si>
  <si>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</si>
  <si>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</si>
  <si>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</si>
  <si>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</si>
  <si>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</si>
  <si>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</si>
  <si>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</si>
  <si>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</si>
  <si>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</si>
  <si>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</si>
  <si>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</si>
  <si>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</si>
  <si>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</si>
  <si>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</si>
  <si>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</si>
  <si>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</si>
  <si>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</si>
  <si>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</si>
  <si>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</si>
  <si>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</si>
  <si>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</si>
  <si>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</si>
  <si>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</si>
  <si>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</si>
  <si>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</si>
  <si>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</si>
  <si>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</si>
  <si>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</si>
  <si>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</si>
  <si>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</si>
  <si>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</si>
  <si>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</si>
  <si>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</si>
  <si>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</si>
  <si>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</si>
  <si>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</si>
  <si>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</si>
  <si>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</si>
  <si>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</si>
  <si>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</si>
  <si>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</si>
  <si>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</si>
  <si>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</si>
  <si>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</si>
  <si>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</si>
  <si>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</si>
  <si>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</si>
  <si>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</si>
  <si>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</si>
  <si>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</si>
  <si>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</si>
  <si>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</si>
  <si>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</si>
  <si>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</si>
  <si>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</si>
  <si>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</si>
  <si>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</si>
  <si>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</si>
  <si>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</si>
  <si>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</si>
  <si>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</si>
  <si>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</si>
  <si>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</si>
  <si>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</si>
  <si>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</si>
  <si>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</si>
  <si>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</si>
  <si>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</si>
  <si>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</si>
  <si>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</si>
  <si>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</si>
  <si>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</si>
  <si>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</si>
  <si>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</si>
  <si>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</si>
  <si>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</si>
  <si>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</si>
  <si>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</si>
  <si>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</si>
  <si>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</si>
  <si>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</si>
  <si>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</si>
  <si>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</si>
  <si>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</si>
  <si>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</si>
  <si>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</si>
  <si>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</si>
  <si>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</si>
  <si>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</si>
  <si>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</si>
  <si>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</si>
  <si>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</si>
  <si>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</si>
  <si>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</si>
  <si>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</si>
  <si>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</si>
  <si>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</si>
  <si>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</si>
  <si>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</si>
  <si>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</si>
  <si>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</si>
  <si>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</si>
  <si>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</si>
  <si>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</si>
  <si>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</si>
  <si>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</si>
  <si>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</si>
  <si>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</si>
  <si>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</si>
  <si>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</si>
  <si>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</si>
  <si>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</si>
  <si>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</si>
  <si>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</si>
  <si>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</si>
  <si>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</si>
  <si>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</si>
  <si>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</si>
  <si>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</si>
  <si>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</si>
  <si>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</si>
  <si>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</si>
  <si>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</si>
  <si>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</si>
  <si>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</si>
  <si>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</si>
  <si>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</si>
  <si>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</si>
  <si>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</si>
  <si>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</si>
  <si>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</si>
  <si>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</si>
  <si>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</si>
  <si>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</si>
  <si>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</si>
  <si>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</si>
  <si>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</si>
  <si>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</si>
  <si>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</si>
  <si>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</si>
  <si>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</si>
  <si>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</si>
  <si>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</si>
  <si>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</si>
  <si>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</si>
  <si>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</si>
  <si>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</si>
  <si>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</si>
  <si>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</si>
  <si>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</si>
  <si>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</si>
  <si>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</si>
  <si>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</si>
  <si>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</si>
  <si>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</si>
  <si>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</si>
  <si>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</si>
  <si>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</si>
  <si>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</si>
  <si>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</si>
  <si>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</si>
  <si>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</si>
  <si>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</si>
  <si>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</si>
  <si>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</si>
  <si>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</si>
  <si>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</si>
  <si>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</si>
  <si>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</si>
  <si>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</si>
  <si>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</si>
  <si>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</si>
  <si>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</si>
  <si>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</si>
  <si>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</si>
  <si>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</si>
  <si>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</si>
  <si>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</si>
  <si>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</si>
  <si>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</si>
  <si>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</si>
  <si>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</si>
  <si>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</si>
  <si>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</si>
  <si>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</si>
  <si>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</si>
  <si>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</si>
  <si>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</si>
  <si>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</si>
  <si>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</si>
  <si>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</si>
  <si>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</si>
  <si>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</si>
  <si>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</si>
  <si>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</si>
  <si>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</si>
  <si>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</si>
  <si>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</si>
  <si>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</si>
  <si>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</si>
  <si>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</si>
  <si>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</si>
  <si>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</si>
  <si>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</si>
  <si>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</si>
  <si>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</si>
  <si>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</si>
  <si>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</si>
  <si>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</si>
  <si>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</si>
  <si>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</si>
  <si>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</si>
  <si>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</si>
  <si>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</si>
  <si>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</si>
  <si>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</si>
  <si>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</si>
  <si>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</si>
  <si>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</si>
  <si>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</si>
  <si>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</si>
  <si>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</si>
  <si>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</si>
  <si>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</si>
  <si>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</si>
  <si>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</si>
  <si>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</si>
  <si>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</si>
  <si>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</si>
  <si>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</si>
  <si>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</si>
  <si>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</si>
  <si>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</si>
  <si>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</si>
  <si>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</si>
  <si>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</si>
  <si>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</si>
  <si>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</si>
  <si>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</si>
  <si>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</si>
  <si>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</si>
  <si>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</si>
  <si>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</si>
  <si>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</si>
  <si>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</si>
  <si>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</si>
  <si>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</si>
  <si>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</si>
  <si>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</si>
  <si>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</si>
  <si>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</si>
  <si>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</si>
  <si>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</si>
  <si>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</si>
  <si>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</si>
  <si>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</si>
  <si>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</si>
  <si>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</si>
  <si>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</si>
  <si>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</si>
  <si>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</si>
  <si>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</si>
  <si>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</si>
  <si>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</si>
  <si>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</si>
  <si>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</si>
  <si>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</si>
  <si>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</si>
  <si>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</si>
  <si>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</si>
  <si>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</si>
  <si>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</si>
  <si>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</si>
  <si>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</si>
  <si>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</si>
  <si>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</si>
  <si>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</si>
  <si>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</si>
  <si>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</si>
  <si>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</si>
  <si>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</si>
  <si>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</si>
  <si>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</si>
  <si>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</si>
  <si>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</si>
  <si>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</si>
  <si>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</si>
  <si>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</si>
  <si>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</si>
  <si>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</si>
  <si>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</si>
  <si>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</si>
  <si>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</si>
  <si>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</si>
  <si>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</si>
  <si>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</si>
  <si>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</si>
  <si>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</si>
  <si>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</si>
  <si>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</si>
  <si>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</si>
  <si>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</si>
  <si>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</si>
  <si>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</si>
  <si>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</si>
  <si>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</si>
  <si>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</si>
  <si>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</si>
  <si>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</si>
  <si>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</si>
  <si>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</si>
  <si>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</si>
  <si>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</si>
  <si>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</si>
  <si>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</si>
  <si>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</si>
  <si>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</si>
  <si>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</si>
  <si>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</si>
  <si>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</si>
  <si>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</si>
  <si>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</si>
  <si>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</si>
  <si>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</si>
  <si>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</si>
  <si>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</si>
  <si>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</si>
  <si>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</si>
  <si>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</si>
  <si>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</si>
  <si>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</si>
  <si>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</si>
  <si>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</si>
  <si>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</si>
  <si>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</si>
  <si>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</si>
  <si>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</si>
  <si>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</si>
  <si>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</si>
  <si>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</si>
  <si>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</si>
  <si>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</si>
  <si>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</si>
  <si>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</si>
  <si>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</si>
  <si>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</si>
  <si>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</si>
  <si>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</si>
  <si>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</si>
  <si>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</si>
  <si>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</si>
  <si>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</si>
  <si>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</si>
  <si>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</si>
  <si>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</si>
  <si>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</si>
  <si>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</si>
  <si>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</si>
  <si>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</si>
  <si>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</si>
  <si>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</si>
  <si>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</si>
  <si>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</si>
  <si>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</si>
  <si>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</si>
  <si>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</si>
  <si>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</si>
  <si>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</si>
  <si>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</si>
  <si>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</si>
  <si>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</si>
  <si>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</si>
  <si>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</si>
  <si>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</si>
  <si>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</si>
  <si>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</si>
  <si>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</si>
  <si>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</si>
  <si>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</si>
  <si>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</si>
  <si>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</si>
  <si>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</si>
  <si>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</si>
  <si>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</si>
  <si>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</si>
  <si>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</si>
  <si>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</si>
  <si>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</si>
  <si>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</si>
  <si>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</si>
  <si>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</si>
  <si>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</si>
  <si>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</si>
  <si>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</si>
  <si>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</si>
  <si>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</si>
  <si>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</si>
  <si>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</si>
  <si>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</si>
  <si>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</si>
  <si>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</si>
  <si>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</si>
  <si>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</si>
  <si>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</si>
  <si>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</si>
  <si>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</si>
  <si>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</si>
  <si>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</si>
  <si>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</si>
  <si>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</si>
  <si>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</si>
  <si>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</si>
  <si>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</si>
  <si>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</si>
  <si>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</si>
  <si>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</si>
  <si>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</si>
  <si>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</si>
  <si>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</si>
  <si>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</si>
  <si>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</si>
  <si>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</si>
  <si>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</si>
  <si>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</si>
  <si>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</si>
  <si>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</si>
  <si>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</si>
  <si>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</si>
  <si>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</si>
  <si>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</si>
  <si>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</si>
  <si>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</si>
  <si>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</si>
  <si>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</si>
  <si>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</si>
  <si>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</si>
  <si>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</si>
  <si>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</si>
  <si>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</si>
  <si>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</si>
  <si>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</si>
  <si>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</si>
  <si>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</si>
  <si>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</si>
  <si>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</si>
  <si>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</si>
  <si>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</si>
  <si>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</si>
  <si>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</si>
  <si>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</si>
  <si>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</si>
  <si>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</si>
  <si>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</si>
  <si>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</si>
  <si>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</si>
  <si>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</si>
  <si>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</si>
  <si>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</si>
  <si>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</si>
  <si>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</si>
  <si>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</si>
  <si>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</si>
  <si>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</si>
  <si>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</si>
  <si>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</si>
  <si>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</si>
  <si>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</si>
  <si>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</si>
  <si>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</si>
  <si>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</si>
  <si>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</si>
  <si>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</si>
  <si>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</si>
  <si>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</si>
  <si>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</si>
  <si>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</si>
  <si>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</si>
  <si>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</si>
  <si>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</si>
  <si>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</si>
  <si>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</si>
  <si>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</si>
  <si>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</si>
  <si>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</si>
  <si>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</si>
  <si>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</si>
  <si>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</si>
  <si>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</si>
  <si>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</si>
  <si>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</si>
  <si>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</si>
  <si>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</si>
  <si>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</si>
  <si>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</si>
  <si>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</si>
  <si>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</si>
  <si>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</si>
  <si>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</si>
  <si>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</si>
  <si>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</si>
  <si>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</si>
  <si>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</si>
  <si>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</si>
  <si>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</si>
  <si>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</si>
  <si>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</si>
  <si>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</si>
  <si>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</si>
  <si>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</si>
  <si>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</si>
  <si>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</si>
  <si>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</si>
  <si>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</si>
  <si>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</si>
  <si>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</si>
  <si>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</si>
  <si>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</si>
  <si>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</si>
  <si>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</si>
  <si>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</si>
  <si>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</si>
  <si>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</si>
  <si>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</si>
  <si>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</si>
  <si>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</si>
  <si>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</si>
  <si>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</si>
  <si>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</si>
  <si>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</si>
  <si>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</si>
  <si>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</si>
  <si>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</si>
  <si>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</si>
  <si>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</si>
  <si>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</si>
  <si>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</si>
  <si>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</si>
  <si>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</si>
  <si>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</si>
  <si>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</si>
  <si>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</si>
  <si>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</si>
  <si>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</si>
  <si>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</si>
  <si>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</si>
  <si>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</si>
  <si>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</si>
  <si>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</si>
  <si>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</si>
  <si>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</si>
  <si>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</si>
  <si>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</si>
  <si>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</si>
  <si>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</si>
  <si>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</si>
  <si>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</si>
  <si>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</si>
  <si>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</si>
  <si>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</si>
  <si>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</si>
  <si>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</si>
  <si>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</si>
  <si>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</si>
  <si>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</si>
  <si>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</si>
  <si>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</si>
  <si>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</si>
  <si>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</si>
  <si>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</si>
  <si>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</si>
  <si>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</si>
  <si>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</si>
  <si>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</si>
  <si>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</si>
  <si>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</si>
  <si>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</si>
  <si>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</si>
  <si>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</si>
  <si>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</si>
  <si>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</si>
  <si>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</si>
  <si>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</si>
  <si>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</si>
  <si>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</si>
  <si>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</si>
  <si>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</si>
  <si>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</si>
  <si>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</si>
  <si>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</si>
  <si>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</si>
  <si>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</si>
  <si>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</si>
  <si>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</si>
  <si>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</si>
  <si>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</si>
  <si>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</si>
  <si>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</si>
  <si>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</si>
  <si>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</si>
  <si>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</si>
  <si>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</si>
  <si>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</si>
  <si>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</si>
  <si>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</si>
  <si>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</si>
  <si>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</si>
  <si>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</si>
  <si>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</si>
  <si>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</si>
  <si>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</si>
  <si>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</si>
  <si>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</si>
  <si>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</si>
  <si>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</si>
  <si>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</si>
  <si>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</si>
  <si>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</si>
  <si>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</si>
  <si>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</si>
  <si>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</si>
  <si>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</si>
  <si>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</si>
  <si>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</si>
  <si>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</si>
  <si>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</si>
  <si>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</si>
  <si>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</si>
  <si>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</si>
  <si>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</si>
  <si>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</si>
  <si>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</si>
  <si>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</si>
  <si>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</si>
  <si>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</si>
  <si>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</si>
  <si>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</si>
  <si>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</si>
  <si>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</si>
  <si>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</si>
  <si>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</si>
  <si>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</si>
  <si>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</si>
  <si>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</si>
  <si>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</si>
  <si>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</si>
  <si>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</si>
  <si>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</si>
  <si>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</si>
  <si>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</si>
  <si>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</si>
  <si>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</si>
  <si>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</si>
  <si>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</si>
  <si>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</si>
  <si>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</si>
  <si>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</si>
  <si>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</si>
  <si>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</si>
  <si>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</si>
  <si>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</si>
  <si>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</si>
  <si>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</si>
  <si>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</si>
  <si>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</si>
  <si>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</si>
  <si>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</si>
  <si>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</si>
  <si>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</si>
  <si>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</si>
  <si>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</si>
  <si>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</si>
  <si>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</si>
  <si>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</si>
  <si>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</si>
  <si>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</si>
  <si>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</si>
  <si>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</si>
  <si>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</si>
  <si>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</si>
  <si>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</si>
  <si>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</si>
  <si>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</si>
  <si>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</si>
  <si>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</si>
  <si>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</si>
  <si>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</si>
  <si>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</si>
  <si>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</si>
  <si>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</si>
  <si>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</si>
  <si>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</si>
  <si>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</si>
  <si>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</si>
  <si>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</si>
  <si>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</si>
  <si>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</si>
  <si>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</si>
  <si>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</si>
  <si>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</si>
  <si>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</si>
  <si>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</si>
  <si>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</si>
  <si>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</si>
  <si>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</si>
  <si>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</si>
  <si>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</si>
  <si>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</si>
  <si>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</si>
  <si>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</si>
  <si>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</si>
  <si>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</si>
  <si>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</si>
  <si>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</si>
  <si>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</si>
  <si>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</si>
  <si>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</si>
  <si>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</si>
  <si>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</si>
  <si>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</si>
  <si>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</si>
  <si>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</si>
  <si>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</si>
  <si>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</si>
  <si>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</si>
  <si>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</si>
  <si>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</si>
  <si>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</si>
  <si>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</si>
  <si>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</si>
  <si>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</si>
  <si>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</si>
  <si>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</si>
  <si>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</si>
  <si>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</si>
  <si>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</si>
  <si>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</si>
  <si>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</si>
  <si>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</si>
  <si>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</si>
  <si>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</si>
  <si>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</si>
  <si>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</si>
  <si>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</si>
  <si>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</si>
  <si>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</si>
  <si>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</si>
  <si>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</si>
  <si>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</si>
  <si>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</si>
  <si>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</si>
  <si>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</si>
  <si>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</si>
  <si>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</si>
  <si>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</si>
  <si>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</si>
  <si>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</si>
  <si>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</si>
  <si>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</si>
  <si>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</si>
  <si>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</si>
  <si>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</si>
  <si>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</si>
  <si>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</si>
  <si>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</si>
  <si>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</si>
  <si>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</si>
  <si>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</si>
  <si>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</si>
  <si>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</si>
  <si>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</si>
  <si>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</si>
  <si>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</si>
  <si>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</si>
  <si>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</si>
  <si>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</si>
  <si>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</si>
  <si>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</si>
  <si>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</si>
  <si>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</si>
  <si>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</si>
  <si>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</si>
  <si>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</si>
  <si>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</si>
  <si>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</si>
  <si>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</si>
  <si>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</si>
  <si>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</si>
  <si>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</si>
  <si>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</si>
  <si>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</si>
  <si>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</si>
  <si>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</si>
  <si>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</si>
  <si>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</si>
  <si>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</si>
  <si>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</si>
  <si>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</si>
  <si>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</si>
  <si>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</si>
  <si>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</si>
  <si>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</si>
  <si>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</si>
  <si>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</si>
  <si>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</si>
  <si>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</si>
  <si>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</si>
  <si>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</si>
  <si>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</si>
  <si>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</si>
  <si>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</si>
  <si>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</si>
  <si>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</si>
  <si>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</si>
  <si>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</si>
  <si>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</si>
  <si>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</si>
  <si>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</si>
  <si>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</si>
  <si>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</si>
  <si>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</si>
  <si>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</si>
  <si>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</si>
  <si>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</si>
  <si>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</si>
  <si>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</si>
  <si>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</si>
  <si>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</si>
  <si>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</si>
  <si>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</si>
  <si>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</si>
  <si>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</si>
  <si>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</si>
  <si>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</si>
  <si>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</si>
  <si>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</si>
  <si>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</si>
  <si>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</si>
  <si>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</si>
  <si>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</si>
  <si>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</si>
  <si>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</si>
  <si>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</si>
  <si>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</si>
  <si>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</si>
  <si>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</si>
  <si>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</si>
  <si>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</si>
  <si>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</si>
  <si>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</si>
  <si>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</si>
  <si>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</si>
  <si>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</si>
  <si>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</si>
  <si>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</si>
  <si>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</si>
  <si>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</si>
  <si>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</si>
  <si>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</si>
  <si>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</si>
  <si>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</si>
  <si>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</si>
  <si>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</si>
  <si>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</si>
  <si>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</si>
  <si>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</si>
  <si>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</si>
  <si>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</si>
  <si>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</si>
  <si>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</si>
  <si>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</si>
  <si>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</si>
  <si>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</si>
  <si>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</si>
  <si>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</si>
  <si>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</si>
  <si>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</si>
  <si>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</si>
  <si>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</si>
  <si>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</si>
  <si>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</si>
  <si>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</si>
  <si>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</si>
  <si>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</si>
  <si>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</si>
  <si>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</si>
  <si>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</si>
  <si>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</si>
  <si>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</si>
  <si>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</si>
  <si>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</si>
  <si>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</si>
  <si>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</si>
  <si>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</si>
  <si>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</si>
  <si>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</si>
  <si>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</si>
  <si>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</si>
  <si>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</si>
  <si>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</si>
  <si>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</si>
  <si>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</si>
  <si>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</si>
  <si>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</si>
  <si>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</si>
  <si>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</si>
  <si>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</si>
  <si>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</si>
  <si>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</si>
  <si>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</si>
  <si>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</si>
  <si>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</si>
  <si>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</si>
  <si>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</si>
  <si>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</si>
  <si>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</si>
  <si>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</si>
  <si>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</si>
  <si>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</si>
  <si>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</si>
  <si>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</si>
  <si>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</si>
  <si>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</si>
  <si>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</si>
  <si>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</si>
  <si>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</si>
  <si>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</si>
  <si>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</si>
  <si>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</si>
  <si>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</si>
  <si>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</si>
  <si>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</si>
  <si>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</si>
  <si>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</si>
  <si>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</si>
  <si>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</si>
  <si>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</si>
  <si>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</si>
  <si>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</si>
  <si>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</si>
  <si>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</si>
  <si>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</si>
  <si>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</si>
  <si>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</si>
  <si>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</si>
  <si>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</si>
  <si>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</si>
  <si>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</si>
  <si>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</si>
  <si>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</si>
  <si>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</si>
  <si>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</si>
  <si>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</si>
  <si>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</si>
  <si>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</si>
  <si>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</si>
  <si>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</si>
  <si>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</si>
  <si>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</si>
  <si>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</si>
  <si>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</si>
  <si>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</si>
  <si>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</si>
  <si>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</si>
  <si>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</si>
  <si>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</si>
  <si>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</si>
  <si>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</si>
  <si>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</si>
  <si>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</si>
  <si>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</si>
  <si>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</si>
  <si>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</si>
  <si>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</si>
  <si>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</si>
  <si>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</si>
  <si>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</si>
  <si>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</si>
  <si>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</si>
  <si>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</si>
  <si>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</si>
  <si>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</si>
  <si>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</si>
  <si>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</si>
  <si>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</si>
  <si>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</si>
  <si>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</si>
  <si>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</si>
  <si>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</si>
  <si>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</si>
  <si>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</si>
  <si>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</si>
  <si>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</si>
  <si>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</si>
  <si>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</si>
  <si>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</si>
  <si>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</si>
  <si>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</si>
  <si>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</si>
  <si>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</si>
  <si>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</si>
  <si>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</si>
  <si>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</si>
  <si>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</si>
  <si>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</si>
  <si>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</si>
  <si>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</si>
  <si>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</si>
  <si>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</si>
  <si>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</si>
  <si>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</si>
  <si>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</si>
  <si>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</si>
  <si>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</si>
  <si>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</si>
  <si>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</si>
  <si>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</si>
  <si>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</si>
  <si>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</si>
  <si>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</si>
  <si>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</si>
  <si>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</si>
  <si>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</si>
  <si>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</si>
  <si>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</si>
  <si>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</si>
  <si>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</si>
  <si>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</si>
  <si>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</si>
  <si>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</si>
  <si>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</si>
  <si>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</si>
  <si>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</si>
  <si>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</si>
  <si>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</si>
  <si>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</si>
  <si>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</si>
  <si>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</si>
  <si>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</si>
  <si>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</si>
  <si>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</si>
  <si>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</si>
  <si>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</si>
  <si>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</si>
  <si>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</si>
  <si>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</si>
  <si>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</si>
  <si>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</si>
  <si>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</si>
  <si>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</si>
  <si>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</si>
  <si>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</si>
  <si>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</si>
  <si>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</si>
  <si>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</si>
  <si>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</si>
  <si>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</si>
  <si>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</si>
  <si>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</si>
  <si>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</si>
  <si>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</si>
  <si>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</si>
  <si>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</si>
  <si>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</si>
  <si>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</si>
  <si>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</si>
  <si>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</si>
  <si>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</si>
  <si>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</si>
  <si>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</si>
  <si>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</si>
  <si>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</si>
  <si>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</si>
  <si>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</si>
  <si>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</si>
  <si>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</si>
  <si>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</si>
  <si>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</si>
  <si>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</si>
  <si>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</si>
  <si>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</si>
  <si>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</si>
  <si>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</si>
  <si>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</si>
  <si>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</si>
  <si>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</si>
  <si>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</si>
  <si>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</si>
  <si>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</si>
  <si>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</si>
  <si>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</si>
  <si>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</si>
  <si>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</si>
  <si>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</si>
  <si>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</si>
  <si>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</si>
  <si>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</si>
  <si>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</si>
  <si>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</si>
  <si>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</si>
  <si>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</si>
  <si>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</si>
  <si>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</si>
  <si>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</si>
  <si>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</si>
  <si>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</si>
  <si>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</si>
  <si>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</si>
  <si>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</si>
  <si>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</si>
  <si>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</si>
  <si>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</si>
  <si>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</si>
  <si>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</si>
  <si>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</si>
  <si>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</si>
  <si>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</si>
  <si>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</si>
  <si>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</si>
  <si>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</si>
  <si>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</si>
  <si>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</si>
  <si>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</si>
  <si>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</si>
  <si>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</si>
  <si>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</si>
  <si>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</si>
  <si>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</si>
  <si>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</si>
  <si>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</si>
  <si>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</si>
  <si>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</si>
  <si>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</si>
  <si>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</si>
  <si>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</si>
  <si>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</si>
  <si>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</si>
  <si>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</si>
  <si>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</si>
  <si>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</si>
  <si>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</si>
  <si>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</si>
  <si>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</si>
  <si>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</si>
  <si>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</si>
  <si>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</si>
  <si>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</si>
  <si>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</si>
  <si>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</si>
  <si>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</si>
  <si>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</si>
  <si>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</si>
  <si>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</si>
  <si>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</si>
  <si>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</si>
  <si>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</si>
  <si>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</si>
  <si>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</si>
  <si>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</si>
  <si>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</si>
  <si>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</si>
  <si>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</si>
  <si>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</si>
  <si>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</si>
  <si>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</si>
  <si>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</si>
  <si>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</si>
  <si>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</si>
  <si>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</si>
  <si>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</si>
  <si>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</si>
  <si>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</si>
  <si>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</si>
  <si>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</si>
  <si>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</si>
  <si>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</si>
  <si>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</si>
  <si>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</si>
  <si>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</si>
  <si>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</si>
  <si>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</si>
  <si>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</si>
  <si>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</si>
  <si>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</si>
  <si>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</si>
  <si>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</si>
  <si>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</si>
  <si>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</si>
  <si>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</si>
  <si>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</si>
  <si>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</si>
  <si>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</si>
  <si>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</si>
  <si>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</si>
  <si>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</si>
  <si>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</si>
  <si>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</si>
  <si>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</si>
  <si>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</si>
  <si>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</si>
  <si>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</si>
  <si>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</si>
  <si>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</si>
  <si>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</si>
  <si>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</si>
  <si>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</si>
  <si>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</si>
  <si>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</si>
  <si>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</si>
  <si>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</si>
  <si>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</si>
  <si>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</si>
  <si>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</si>
  <si>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</si>
  <si>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</si>
  <si>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</si>
  <si>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</si>
  <si>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</si>
  <si>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</si>
  <si>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</si>
  <si>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</si>
  <si>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</si>
  <si>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</si>
  <si>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</si>
  <si>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</si>
  <si>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</si>
  <si>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</si>
  <si>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</si>
  <si>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</si>
  <si>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</si>
  <si>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</si>
  <si>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</si>
  <si>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</si>
  <si>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</si>
  <si>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</si>
  <si>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</si>
  <si>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</si>
  <si>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</si>
  <si>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</si>
  <si>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</si>
  <si>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</si>
  <si>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</si>
  <si>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</si>
  <si>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</si>
  <si>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</si>
  <si>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</si>
  <si>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</si>
  <si>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</si>
  <si>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</si>
  <si>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</si>
  <si>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</si>
  <si>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</si>
  <si>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</si>
  <si>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</si>
  <si>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</si>
  <si>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</si>
  <si>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</si>
  <si>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</si>
  <si>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</si>
  <si>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</si>
  <si>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</si>
  <si>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</si>
  <si>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</si>
  <si>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</si>
  <si>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</si>
  <si>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</si>
  <si>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</si>
  <si>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</si>
  <si>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</si>
  <si>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</si>
  <si>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</si>
  <si>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</si>
  <si>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</si>
  <si>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</si>
  <si>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</si>
  <si>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</si>
  <si>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</si>
  <si>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</si>
  <si>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</si>
  <si>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</si>
  <si>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</si>
  <si>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</si>
  <si>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</si>
  <si>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</si>
  <si>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</si>
  <si>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</si>
  <si>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</si>
  <si>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</si>
  <si>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</si>
  <si>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</si>
  <si>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</si>
  <si>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</si>
  <si>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</si>
  <si>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</si>
  <si>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</si>
  <si>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</si>
  <si>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</si>
  <si>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</si>
  <si>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</si>
  <si>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</si>
  <si>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</si>
  <si>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</si>
  <si>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</si>
  <si>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</si>
  <si>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</si>
  <si>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</si>
  <si>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</si>
  <si>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</si>
  <si>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</si>
  <si>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</si>
  <si>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</si>
  <si>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</si>
  <si>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</si>
  <si>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</si>
  <si>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</si>
  <si>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</si>
  <si>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</si>
  <si>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</si>
  <si>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</si>
  <si>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</si>
  <si>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</si>
  <si>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</si>
  <si>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</si>
  <si>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</si>
  <si>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</si>
  <si>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</si>
  <si>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</si>
  <si>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</si>
  <si>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</si>
  <si>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</si>
  <si>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</si>
  <si>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</si>
  <si>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</si>
  <si>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</si>
  <si>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</si>
  <si>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</si>
  <si>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</si>
  <si>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</si>
  <si>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</si>
  <si>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</si>
  <si>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</si>
  <si>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</si>
  <si>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</si>
  <si>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</si>
  <si>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</si>
  <si>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</si>
  <si>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</si>
  <si>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</si>
  <si>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</si>
  <si>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</si>
  <si>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</si>
  <si>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</si>
  <si>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</si>
  <si>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</si>
  <si>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</si>
  <si>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</si>
  <si>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</si>
  <si>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</si>
  <si>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</si>
  <si>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</si>
  <si>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</si>
  <si>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</si>
  <si>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</si>
  <si>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</si>
  <si>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</si>
  <si>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</si>
  <si>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</si>
  <si>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</si>
  <si>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</si>
  <si>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</si>
  <si>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</si>
  <si>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</si>
  <si>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</si>
  <si>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</si>
  <si>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</si>
  <si>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</si>
  <si>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</si>
  <si>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</si>
  <si>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</si>
  <si>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</si>
  <si>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</si>
  <si>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</si>
  <si>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</si>
  <si>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</si>
  <si>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</si>
  <si>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</si>
  <si>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</si>
  <si>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</si>
  <si>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</si>
  <si>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</si>
  <si>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</si>
  <si>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</si>
  <si>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</si>
  <si>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</si>
  <si>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</si>
  <si>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</si>
  <si>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</si>
  <si>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</si>
  <si>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</si>
  <si>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</si>
  <si>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</si>
  <si>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</si>
  <si>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</si>
  <si>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</si>
  <si>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</si>
  <si>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</si>
  <si>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</si>
  <si>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</si>
  <si>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</si>
  <si>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</si>
  <si>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</si>
  <si>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</si>
  <si>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</si>
  <si>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</si>
  <si>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</si>
  <si>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</si>
  <si>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</si>
  <si>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</si>
  <si>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</si>
  <si>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</si>
  <si>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</si>
  <si>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</si>
  <si>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</si>
  <si>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</si>
  <si>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</si>
  <si>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</si>
  <si>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</si>
  <si>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</si>
  <si>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</si>
  <si>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</si>
  <si>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</si>
  <si>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</si>
  <si>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</si>
  <si>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</si>
  <si>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</si>
  <si>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</si>
  <si>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</si>
  <si>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</si>
  <si>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</si>
  <si>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</si>
  <si>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</si>
  <si>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</si>
  <si>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</si>
  <si>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</si>
  <si>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</si>
  <si>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</si>
  <si>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</si>
  <si>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</si>
  <si>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</si>
  <si>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</si>
  <si>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</si>
  <si>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</si>
  <si>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</si>
  <si>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</si>
  <si>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</si>
  <si>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</si>
  <si>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</si>
  <si>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</si>
  <si>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</si>
  <si>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</si>
  <si>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</si>
  <si>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</si>
  <si>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</si>
  <si>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</si>
  <si>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</si>
  <si>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</si>
  <si>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</si>
  <si>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</si>
  <si>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</si>
  <si>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</si>
  <si>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</si>
  <si>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</si>
  <si>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</si>
  <si>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</si>
  <si>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</si>
  <si>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</si>
  <si>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</si>
  <si>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</si>
  <si>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</si>
  <si>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</si>
  <si>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</si>
  <si>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</si>
  <si>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</si>
  <si>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</si>
  <si>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</si>
  <si>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</si>
  <si>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</si>
  <si>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</si>
  <si>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</si>
  <si>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</si>
  <si>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</si>
  <si>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</si>
  <si>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</si>
  <si>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</si>
  <si>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</si>
  <si>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</si>
  <si>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</si>
  <si>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</si>
  <si>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</si>
  <si>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</si>
  <si>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</si>
  <si>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</si>
  <si>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</si>
  <si>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</si>
  <si>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</si>
  <si>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</si>
  <si>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</si>
  <si>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</si>
  <si>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</si>
  <si>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</si>
  <si>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</si>
  <si>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</si>
  <si>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</si>
  <si>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</si>
  <si>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</si>
  <si>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</si>
  <si>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</si>
  <si>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</si>
  <si>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</si>
  <si>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</si>
  <si>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</si>
  <si>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</si>
  <si>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</si>
  <si>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</si>
  <si>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</si>
  <si>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</si>
  <si>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</si>
  <si>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</si>
  <si>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</si>
  <si>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</si>
  <si>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</si>
  <si>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</si>
  <si>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</si>
  <si>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</si>
  <si>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</si>
  <si>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</si>
  <si>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</si>
  <si>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</si>
  <si>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</si>
  <si>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</si>
  <si>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</si>
  <si>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</si>
  <si>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</si>
  <si>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</si>
  <si>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</si>
  <si>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</si>
  <si>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</si>
  <si>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</si>
  <si>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</si>
  <si>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</si>
  <si>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</si>
  <si>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</si>
  <si>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</si>
  <si>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</si>
  <si>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</si>
  <si>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</si>
  <si>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</si>
  <si>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</si>
  <si>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</si>
  <si>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</si>
  <si>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</si>
  <si>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</si>
  <si>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</si>
  <si>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</si>
  <si>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</si>
  <si>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</si>
  <si>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</si>
  <si>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</si>
  <si>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</si>
  <si>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</si>
  <si>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</si>
  <si>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</si>
  <si>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</si>
  <si>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</si>
  <si>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</si>
  <si>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</si>
  <si>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</si>
  <si>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</si>
  <si>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</si>
  <si>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</si>
  <si>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</si>
  <si>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</si>
  <si>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</si>
  <si>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</si>
  <si>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</si>
  <si>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</si>
  <si>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</si>
  <si>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</si>
  <si>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</si>
  <si>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</si>
  <si>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</si>
  <si>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</si>
  <si>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</si>
  <si>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</si>
  <si>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</si>
  <si>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</si>
  <si>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</si>
  <si>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</si>
  <si>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</si>
  <si>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</si>
  <si>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</si>
  <si>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</si>
  <si>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</si>
  <si>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</si>
  <si>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</si>
  <si>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</si>
  <si>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</si>
  <si>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</si>
  <si>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</si>
  <si>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</si>
  <si>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</si>
  <si>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</si>
  <si>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</si>
  <si>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</si>
  <si>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</si>
  <si>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</si>
  <si>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</si>
  <si>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</si>
  <si>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</si>
  <si>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</si>
  <si>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</si>
  <si>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</si>
  <si>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</si>
  <si>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</si>
  <si>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</si>
  <si>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</si>
  <si>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</si>
  <si>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</si>
  <si>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</si>
  <si>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</si>
  <si>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</si>
  <si>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</si>
  <si>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</si>
  <si>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</si>
  <si>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</si>
  <si>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</si>
  <si>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</si>
  <si>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</si>
  <si>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</si>
  <si>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</si>
  <si>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</si>
  <si>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</si>
  <si>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</si>
  <si>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</si>
  <si>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</si>
  <si>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</si>
  <si>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</si>
  <si>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</si>
  <si>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</si>
  <si>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</si>
  <si>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</si>
  <si>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</si>
  <si>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</si>
  <si>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</si>
  <si>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</si>
  <si>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</si>
  <si>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</si>
  <si>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</si>
  <si>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</si>
  <si>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</si>
  <si>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</si>
  <si>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</si>
  <si>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</si>
  <si>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</si>
  <si>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</si>
  <si>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</si>
  <si>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</si>
  <si>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</si>
  <si>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</si>
  <si>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</si>
  <si>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</si>
  <si>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</si>
  <si>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</si>
  <si>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</si>
  <si>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</si>
  <si>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</si>
  <si>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</si>
  <si>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</si>
  <si>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</si>
  <si>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</si>
  <si>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</si>
  <si>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</si>
  <si>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</si>
  <si>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</si>
  <si>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</si>
  <si>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</si>
  <si>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</si>
  <si>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</si>
  <si>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</si>
  <si>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</si>
  <si>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</si>
  <si>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</si>
  <si>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</si>
  <si>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</si>
  <si>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</si>
  <si>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</si>
  <si>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</si>
  <si>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</si>
  <si>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</si>
  <si>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</si>
  <si>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</si>
  <si>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</si>
  <si>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</si>
  <si>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</si>
  <si>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</si>
  <si>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</si>
  <si>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</si>
  <si>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</si>
  <si>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</si>
  <si>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</si>
  <si>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</si>
  <si>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</si>
  <si>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</si>
  <si>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</si>
  <si>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</si>
  <si>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</si>
  <si>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</si>
  <si>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</si>
  <si>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</si>
  <si>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</si>
  <si>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</si>
  <si>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</si>
  <si>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</si>
  <si>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</si>
  <si>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</si>
  <si>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</si>
  <si>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</si>
  <si>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</si>
  <si>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</si>
  <si>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</si>
  <si>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</si>
  <si>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</si>
  <si>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</si>
  <si>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</si>
  <si>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</si>
  <si>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</si>
  <si>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</si>
  <si>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</si>
  <si>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</si>
  <si>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</si>
  <si>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</si>
  <si>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</si>
  <si>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</si>
  <si>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</si>
  <si>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</si>
  <si>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</si>
  <si>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</si>
  <si>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</si>
  <si>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</si>
  <si>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</si>
  <si>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</si>
  <si>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</si>
  <si>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</si>
  <si>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</si>
  <si>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</si>
  <si>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</si>
  <si>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</si>
  <si>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</si>
  <si>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</si>
  <si>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</si>
  <si>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</si>
  <si>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</si>
  <si>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</si>
  <si>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</si>
  <si>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</si>
  <si>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</si>
  <si>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</si>
  <si>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</si>
  <si>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</si>
  <si>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</si>
  <si>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</si>
  <si>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</si>
  <si>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</si>
  <si>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</si>
  <si>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</si>
  <si>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</si>
  <si>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</si>
  <si>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</si>
  <si>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</si>
  <si>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</si>
  <si>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</si>
  <si>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</si>
  <si>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</si>
  <si>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</si>
  <si>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</si>
  <si>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</si>
  <si>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</si>
  <si>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</si>
  <si>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</si>
  <si>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</si>
  <si>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</si>
  <si>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</si>
  <si>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</si>
  <si>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</si>
  <si>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</si>
  <si>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</si>
  <si>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</si>
  <si>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</si>
  <si>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</si>
  <si>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</si>
  <si>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</si>
  <si>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</si>
  <si>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</si>
  <si>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</si>
  <si>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</si>
  <si>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</si>
  <si>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</si>
  <si>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</si>
  <si>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</si>
  <si>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</si>
  <si>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</si>
  <si>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</si>
  <si>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</si>
  <si>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</si>
  <si>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</si>
  <si>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</si>
  <si>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</si>
  <si>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</si>
  <si>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</si>
  <si>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</si>
  <si>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</si>
  <si>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</si>
  <si>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</si>
  <si>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</si>
  <si>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</si>
  <si>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</si>
  <si>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</si>
  <si>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</si>
  <si>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</si>
  <si>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</si>
  <si>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</si>
  <si>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</si>
  <si>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</si>
  <si>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</si>
  <si>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</si>
  <si>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</si>
  <si>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</si>
  <si>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</si>
  <si>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</si>
  <si>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</si>
  <si>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</si>
  <si>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</si>
  <si>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</si>
  <si>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</si>
  <si>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</si>
  <si>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</si>
  <si>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</si>
  <si>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</si>
  <si>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</si>
  <si>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</si>
  <si>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</si>
  <si>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</si>
  <si>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</si>
  <si>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</si>
  <si>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</si>
  <si>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</si>
  <si>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</si>
  <si>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</si>
  <si>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</si>
  <si>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</si>
  <si>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</si>
  <si>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</si>
  <si>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</si>
  <si>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</si>
  <si>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</si>
  <si>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</si>
  <si>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</si>
  <si>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</si>
  <si>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</si>
  <si>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</si>
  <si>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</si>
  <si>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</si>
  <si>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</si>
  <si>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</si>
  <si>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</si>
  <si>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</si>
  <si>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</si>
  <si>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</si>
  <si>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</si>
  <si>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</si>
  <si>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</si>
  <si>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</si>
  <si>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</si>
  <si>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</si>
  <si>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</si>
  <si>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</si>
  <si>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</si>
  <si>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</si>
  <si>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</si>
  <si>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</si>
  <si>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</si>
  <si>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</si>
  <si>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</si>
  <si>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</si>
  <si>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</si>
  <si>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</si>
  <si>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</si>
  <si>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</si>
  <si>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</si>
  <si>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</si>
  <si>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</si>
  <si>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</si>
  <si>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</si>
  <si>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</si>
  <si>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</si>
  <si>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</si>
  <si>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</si>
  <si>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</si>
  <si>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</si>
  <si>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</si>
  <si>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</si>
  <si>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</si>
  <si>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</si>
  <si>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</si>
  <si>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</si>
  <si>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</si>
  <si>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</si>
  <si>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</si>
  <si>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</si>
  <si>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</si>
  <si>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</si>
  <si>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</si>
  <si>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</si>
  <si>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</si>
  <si>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</si>
  <si>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</si>
  <si>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</si>
  <si>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</si>
  <si>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</si>
  <si>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</si>
  <si>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</si>
  <si>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</si>
  <si>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</si>
  <si>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</si>
  <si>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</si>
  <si>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</si>
  <si>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</si>
  <si>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</si>
  <si>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</si>
  <si>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</si>
  <si>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</si>
  <si>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</si>
  <si>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</si>
  <si>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</si>
  <si>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</si>
  <si>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</si>
  <si>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</si>
  <si>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</si>
  <si>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</si>
  <si>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</si>
  <si>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</si>
  <si>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</si>
  <si>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</si>
  <si>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</si>
  <si>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</si>
  <si>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</si>
  <si>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</si>
  <si>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</si>
  <si>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</si>
  <si>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</si>
  <si>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</si>
  <si>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</si>
  <si>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</si>
  <si>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</si>
  <si>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</si>
  <si>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</si>
  <si>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</si>
  <si>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</si>
  <si>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</si>
  <si>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</si>
  <si>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</si>
  <si>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</si>
  <si>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</si>
  <si>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</si>
  <si>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</si>
  <si>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</si>
  <si>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</si>
  <si>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</si>
  <si>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</si>
  <si>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</si>
  <si>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</si>
  <si>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</si>
  <si>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</si>
  <si>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</si>
  <si>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</si>
  <si>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</si>
  <si>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</si>
  <si>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</si>
  <si>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</si>
  <si>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</si>
  <si>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</si>
  <si>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</si>
  <si>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</si>
  <si>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</si>
  <si>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</si>
  <si>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</si>
  <si>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</si>
  <si>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</si>
  <si>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</si>
  <si>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</si>
  <si>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</si>
  <si>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</si>
  <si>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</si>
  <si>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</si>
  <si>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</si>
  <si>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</si>
  <si>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</si>
  <si>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</si>
  <si>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</si>
  <si>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</si>
  <si>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</si>
  <si>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</si>
  <si>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</si>
  <si>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</si>
  <si>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</si>
  <si>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</si>
  <si>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</si>
  <si>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</si>
  <si>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</si>
  <si>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</si>
  <si>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</si>
  <si>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</si>
  <si>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</si>
  <si>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</si>
  <si>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</si>
  <si>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</si>
  <si>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</si>
  <si>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</si>
  <si>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</si>
  <si>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</si>
  <si>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</si>
  <si>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</si>
  <si>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</si>
  <si>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</si>
  <si>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</si>
  <si>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</si>
  <si>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</si>
  <si>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</si>
  <si>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</si>
  <si>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</si>
  <si>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</si>
  <si>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</si>
  <si>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</si>
  <si>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</si>
  <si>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</si>
  <si>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</si>
  <si>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</si>
  <si>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</si>
  <si>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</si>
  <si>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</si>
  <si>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</si>
  <si>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</si>
  <si>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</si>
  <si>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</si>
  <si>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</si>
  <si>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</si>
  <si>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</si>
  <si>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</si>
  <si>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</si>
  <si>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</si>
  <si>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</si>
  <si>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</si>
  <si>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</si>
  <si>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</si>
  <si>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</si>
  <si>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</si>
  <si>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</si>
  <si>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</si>
  <si>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</si>
  <si>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</si>
  <si>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</si>
  <si>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</si>
  <si>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</si>
  <si>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</si>
  <si>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</si>
  <si>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</si>
  <si>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</si>
  <si>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</si>
  <si>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</si>
  <si>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</si>
  <si>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</si>
  <si>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</si>
  <si>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</si>
  <si>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</si>
  <si>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</si>
  <si>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</si>
  <si>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</si>
  <si>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</si>
  <si>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</si>
  <si>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</si>
  <si>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</si>
  <si>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</si>
  <si>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</si>
  <si>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</si>
  <si>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</si>
  <si>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</si>
  <si>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</si>
  <si>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</si>
  <si>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</si>
  <si>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</si>
  <si>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</si>
  <si>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</si>
  <si>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</si>
  <si>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</si>
  <si>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</si>
  <si>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</si>
  <si>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</si>
  <si>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</si>
  <si>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</si>
  <si>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</si>
  <si>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</si>
  <si>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</si>
  <si>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</si>
  <si>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</si>
  <si>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</si>
  <si>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</si>
  <si>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</si>
  <si>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</si>
  <si>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</si>
  <si>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</si>
  <si>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</si>
  <si>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</si>
  <si>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</si>
  <si>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</si>
  <si>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</si>
  <si>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</si>
  <si>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</si>
  <si>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</si>
  <si>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</si>
  <si>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</si>
  <si>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</si>
  <si>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</si>
  <si>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</si>
  <si>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</si>
  <si>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</si>
  <si>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</si>
  <si>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</si>
  <si>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</si>
  <si>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</si>
  <si>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</si>
  <si>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</si>
  <si>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</si>
  <si>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</si>
  <si>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</si>
  <si>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</si>
  <si>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</si>
  <si>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</si>
  <si>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</si>
  <si>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</si>
  <si>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</si>
  <si>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</si>
  <si>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</si>
  <si>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</si>
  <si>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</si>
  <si>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</si>
  <si>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</si>
  <si>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</si>
  <si>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</si>
  <si>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</si>
  <si>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</si>
  <si>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</si>
  <si>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</si>
  <si>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</si>
  <si>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</si>
  <si>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</si>
  <si>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</si>
  <si>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</si>
  <si>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</si>
  <si>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</si>
  <si>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</si>
  <si>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</si>
  <si>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</si>
  <si>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</si>
  <si>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</si>
  <si>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</si>
  <si>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</si>
  <si>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</si>
  <si>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</si>
  <si>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</si>
  <si>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</si>
  <si>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</si>
  <si>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</si>
  <si>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</si>
  <si>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</si>
  <si>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</si>
  <si>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</si>
  <si>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</si>
  <si>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</si>
  <si>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</si>
  <si>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</si>
  <si>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</si>
  <si>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</si>
  <si>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</si>
  <si>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</si>
  <si>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</si>
  <si>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</si>
  <si>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</si>
  <si>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</si>
  <si>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</si>
  <si>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</si>
  <si>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</si>
  <si>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</si>
  <si>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</si>
  <si>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</si>
  <si>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</si>
  <si>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</si>
  <si>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</si>
  <si>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</si>
  <si>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</si>
  <si>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</si>
  <si>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</si>
  <si>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</si>
  <si>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</si>
  <si>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</si>
  <si>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</si>
  <si>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</si>
  <si>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</si>
  <si>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</si>
  <si>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</si>
  <si>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</si>
  <si>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</si>
  <si>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</si>
  <si>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</si>
  <si>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</si>
  <si>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</si>
  <si>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</si>
  <si>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</si>
  <si>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</si>
  <si>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</si>
  <si>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</si>
  <si>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</si>
  <si>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</si>
  <si>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</si>
  <si>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</si>
  <si>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</si>
  <si>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</si>
  <si>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</si>
  <si>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</si>
  <si>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</si>
  <si>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</si>
  <si>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</si>
  <si>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</si>
  <si>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</si>
  <si>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</si>
  <si>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</si>
  <si>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</si>
  <si>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</si>
  <si>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</si>
  <si>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</si>
  <si>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</si>
  <si>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</si>
  <si>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</si>
  <si>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</si>
  <si>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</si>
  <si>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</si>
  <si>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</si>
  <si>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</si>
  <si>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</si>
  <si>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</si>
  <si>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</si>
  <si>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</si>
  <si>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</si>
  <si>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</si>
  <si>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</si>
  <si>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</si>
  <si>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</si>
  <si>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</si>
  <si>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</si>
  <si>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</si>
  <si>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</si>
  <si>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</si>
  <si>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</si>
  <si>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</si>
  <si>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</si>
  <si>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</si>
  <si>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</si>
  <si>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</si>
  <si>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</si>
  <si>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</si>
  <si>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</si>
  <si>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</si>
  <si>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</si>
  <si>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</si>
  <si>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</si>
  <si>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</si>
  <si>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</si>
  <si>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</si>
  <si>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</si>
  <si>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</si>
  <si>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</si>
  <si>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</si>
  <si>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</si>
  <si>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</si>
  <si>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</si>
  <si>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</si>
  <si>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</si>
  <si>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</si>
  <si>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</si>
  <si>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</si>
  <si>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</si>
  <si>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</si>
  <si>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</si>
  <si>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</si>
  <si>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</si>
  <si>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</si>
  <si>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</si>
  <si>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</si>
  <si>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</si>
  <si>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</si>
  <si>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</si>
  <si>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</si>
  <si>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</si>
  <si>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</si>
  <si>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</si>
  <si>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</si>
  <si>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</si>
  <si>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</si>
  <si>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</si>
  <si>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</si>
  <si>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</si>
  <si>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</si>
  <si>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</si>
  <si>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</si>
  <si>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</si>
  <si>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</si>
  <si>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</si>
  <si>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</si>
  <si>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</si>
  <si>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</si>
  <si>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</si>
  <si>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</si>
  <si>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</si>
  <si>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</si>
  <si>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</si>
  <si>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</si>
  <si>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</si>
  <si>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</si>
  <si>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</si>
  <si>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</si>
  <si>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</si>
  <si>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</si>
  <si>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</si>
  <si>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</si>
  <si>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</si>
  <si>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</si>
  <si>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</si>
  <si>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</si>
  <si>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</si>
  <si>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</si>
  <si>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</si>
  <si>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</si>
  <si>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</si>
  <si>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</si>
  <si>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</si>
  <si>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</si>
  <si>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</si>
  <si>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</si>
  <si>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</si>
  <si>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</si>
  <si>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</si>
  <si>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</si>
  <si>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</si>
  <si>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</si>
  <si>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</si>
  <si>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</si>
  <si>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</si>
  <si>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</si>
  <si>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</si>
  <si>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</si>
  <si>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</si>
  <si>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</si>
  <si>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</si>
  <si>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</si>
  <si>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</si>
  <si>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</si>
  <si>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</si>
  <si>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</si>
  <si>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</si>
  <si>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</si>
  <si>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</si>
  <si>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</si>
  <si>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</si>
  <si>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</si>
  <si>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</si>
  <si>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</si>
  <si>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</si>
  <si>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</si>
  <si>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</si>
  <si>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</si>
  <si>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</si>
  <si>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</si>
  <si>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</si>
  <si>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</si>
  <si>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</si>
  <si>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</si>
  <si>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</si>
  <si>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</si>
  <si>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</si>
  <si>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</si>
  <si>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</si>
  <si>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</si>
  <si>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</si>
  <si>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</si>
  <si>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</si>
  <si>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</si>
  <si>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</si>
  <si>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</si>
  <si>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</si>
  <si>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</si>
  <si>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</si>
  <si>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</si>
  <si>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</si>
  <si>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</si>
  <si>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</si>
  <si>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</si>
  <si>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</si>
  <si>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</si>
  <si>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</si>
  <si>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</si>
  <si>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</si>
  <si>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</si>
  <si>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</si>
  <si>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</si>
  <si>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</si>
  <si>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</si>
  <si>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</si>
  <si>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</si>
  <si>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</si>
  <si>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</si>
  <si>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</si>
  <si>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</si>
  <si>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</si>
  <si>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</si>
  <si>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</si>
  <si>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</si>
  <si>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</si>
  <si>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</si>
  <si>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</si>
  <si>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</si>
  <si>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</si>
  <si>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</si>
  <si>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</si>
  <si>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</si>
  <si>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</si>
  <si>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</si>
  <si>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</si>
  <si>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</si>
  <si>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</si>
  <si>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</si>
  <si>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</si>
  <si>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</si>
  <si>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</si>
  <si>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</si>
  <si>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</si>
  <si>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</si>
  <si>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</si>
  <si>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</si>
  <si>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</si>
  <si>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</si>
  <si>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</si>
  <si>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</si>
  <si>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</si>
  <si>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</si>
  <si>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</si>
  <si>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</si>
  <si>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</si>
  <si>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</si>
  <si>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</si>
  <si>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</si>
  <si>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</si>
  <si>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</si>
  <si>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</si>
  <si>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</si>
  <si>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</si>
  <si>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</si>
  <si>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</si>
  <si>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</si>
  <si>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</si>
  <si>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</si>
  <si>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</si>
  <si>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</si>
  <si>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</si>
  <si>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</si>
  <si>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</si>
  <si>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</si>
  <si>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</si>
  <si>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</si>
  <si>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</si>
  <si>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</si>
  <si>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</si>
  <si>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</si>
  <si>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</si>
  <si>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</si>
  <si>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</si>
  <si>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</si>
  <si>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</si>
  <si>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</si>
  <si>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</si>
  <si>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</si>
  <si>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</si>
  <si>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</si>
  <si>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</si>
  <si>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</si>
  <si>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</si>
  <si>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</si>
  <si>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</si>
  <si>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</si>
  <si>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</si>
  <si>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</si>
  <si>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</si>
  <si>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</si>
  <si>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</si>
  <si>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</si>
  <si>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</si>
  <si>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</si>
  <si>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</si>
  <si>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</si>
  <si>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</si>
  <si>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</si>
  <si>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</si>
  <si>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</si>
  <si>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</si>
  <si>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</si>
  <si>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</si>
  <si>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</si>
  <si>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</si>
  <si>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</si>
  <si>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</si>
  <si>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</si>
  <si>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</si>
  <si>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</si>
  <si>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</si>
  <si>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</si>
  <si>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</si>
  <si>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</si>
  <si>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</si>
  <si>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</si>
  <si>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</si>
  <si>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</si>
  <si>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</si>
  <si>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</si>
  <si>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</si>
  <si>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</si>
  <si>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</si>
  <si>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</si>
  <si>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</si>
  <si>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</si>
  <si>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</si>
  <si>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</si>
  <si>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</si>
  <si>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</si>
  <si>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</si>
  <si>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</si>
  <si>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</si>
  <si>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</si>
  <si>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</si>
  <si>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</si>
  <si>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</si>
  <si>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</si>
  <si>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</si>
  <si>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</si>
  <si>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</si>
  <si>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</si>
  <si>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</si>
  <si>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</si>
  <si>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</si>
  <si>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</si>
  <si>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</si>
  <si>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</si>
  <si>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</si>
  <si>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</si>
  <si>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</si>
  <si>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</si>
  <si>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</si>
  <si>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</si>
  <si>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</si>
  <si>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</si>
  <si>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</si>
  <si>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</si>
  <si>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</si>
  <si>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</si>
  <si>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</si>
  <si>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</si>
  <si>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</si>
  <si>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</si>
  <si>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</si>
  <si>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</si>
  <si>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</si>
  <si>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</si>
  <si>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</si>
  <si>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</si>
  <si>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</si>
  <si>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</si>
  <si>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</si>
  <si>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</si>
  <si>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</si>
  <si>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</si>
  <si>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</si>
  <si>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</si>
  <si>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</si>
  <si>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</si>
  <si>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</si>
  <si>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</si>
  <si>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</si>
  <si>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</si>
  <si>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</si>
  <si>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</si>
  <si>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</si>
  <si>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</si>
  <si>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</si>
  <si>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</si>
  <si>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</si>
  <si>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</si>
  <si>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</si>
  <si>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</si>
  <si>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</si>
  <si>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</si>
  <si>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</si>
  <si>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</si>
  <si>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</si>
  <si>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</si>
  <si>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</si>
  <si>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</si>
  <si>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</si>
  <si>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</si>
  <si>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</si>
  <si>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</si>
  <si>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</si>
  <si>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</si>
  <si>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</si>
  <si>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</si>
  <si>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</si>
  <si>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</si>
  <si>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</si>
  <si>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</si>
  <si>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</si>
  <si>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</si>
  <si>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</si>
  <si>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</si>
  <si>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</si>
  <si>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</si>
  <si>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</si>
  <si>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</si>
  <si>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</si>
  <si>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</si>
  <si>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</si>
  <si>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</si>
  <si>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</si>
  <si>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</si>
  <si>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</si>
  <si>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</si>
  <si>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</si>
  <si>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</si>
  <si>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</si>
  <si>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</si>
  <si>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</si>
  <si>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</si>
  <si>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</si>
  <si>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</si>
  <si>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</si>
  <si>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</si>
  <si>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</si>
  <si>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</si>
  <si>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</si>
  <si>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</si>
  <si>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</si>
  <si>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</si>
  <si>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</si>
  <si>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</si>
  <si>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</si>
  <si>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</si>
  <si>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</si>
  <si>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</si>
  <si>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</si>
  <si>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</si>
  <si>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</si>
  <si>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</si>
  <si>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</si>
  <si>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</si>
  <si>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</si>
  <si>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</si>
  <si>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</si>
  <si>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</si>
  <si>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</si>
  <si>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</si>
  <si>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</si>
  <si>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</si>
  <si>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</si>
  <si>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</si>
  <si>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</si>
  <si>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</si>
  <si>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</si>
  <si>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</si>
  <si>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</si>
  <si>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</si>
  <si>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</si>
  <si>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</si>
  <si>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</si>
  <si>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</si>
  <si>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</si>
  <si>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</si>
  <si>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</si>
  <si>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</si>
  <si>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</si>
  <si>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</si>
  <si>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</si>
  <si>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</si>
  <si>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</si>
  <si>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</si>
  <si>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</si>
  <si>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</si>
  <si>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</si>
  <si>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</si>
  <si>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</si>
  <si>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</si>
  <si>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</si>
  <si>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</si>
  <si>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</si>
  <si>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</si>
  <si>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</si>
  <si>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</si>
  <si>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</si>
  <si>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</si>
  <si>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</si>
  <si>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</si>
  <si>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</si>
  <si>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</si>
  <si>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</si>
  <si>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</si>
  <si>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</si>
  <si>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</si>
  <si>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</si>
  <si>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</si>
  <si>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</si>
  <si>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</si>
  <si>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</si>
  <si>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</si>
  <si>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</si>
  <si>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</si>
  <si>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</si>
  <si>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</si>
  <si>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</si>
  <si>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</si>
  <si>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</si>
  <si>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</si>
  <si>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</si>
  <si>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</si>
  <si>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</si>
  <si>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</si>
  <si>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</si>
  <si>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</si>
  <si>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</si>
  <si>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</si>
  <si>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</si>
  <si>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</si>
  <si>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</si>
  <si>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</si>
  <si>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</si>
  <si>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</si>
  <si>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</si>
  <si>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</si>
  <si>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</si>
  <si>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</si>
  <si>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</si>
  <si>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</si>
  <si>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</si>
  <si>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</si>
  <si>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</si>
  <si>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</si>
  <si>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</si>
  <si>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</si>
  <si>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</si>
  <si>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</si>
  <si>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</si>
  <si>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</si>
  <si>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</si>
  <si>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</si>
  <si>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</si>
  <si>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</si>
  <si>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</si>
  <si>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</si>
  <si>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</si>
  <si>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</si>
  <si>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</si>
  <si>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</si>
  <si>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</si>
  <si>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</si>
  <si>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</si>
  <si>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</si>
  <si>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</si>
  <si>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</si>
  <si>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</si>
  <si>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</si>
  <si>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</si>
  <si>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</si>
  <si>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</si>
  <si>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</si>
  <si>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</si>
  <si>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</si>
  <si>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</si>
  <si>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</si>
  <si>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</si>
  <si>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</si>
  <si>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</si>
  <si>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</si>
  <si>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</si>
  <si>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</si>
  <si>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</si>
  <si>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</si>
  <si>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</si>
  <si>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</si>
  <si>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</si>
  <si>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</si>
  <si>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</si>
  <si>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</si>
  <si>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</si>
  <si>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</si>
  <si>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</si>
  <si>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</si>
  <si>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</si>
  <si>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</si>
  <si>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</si>
  <si>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</si>
  <si>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</si>
  <si>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</si>
  <si>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</si>
  <si>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</si>
  <si>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</si>
  <si>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</si>
  <si>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</si>
  <si>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</si>
  <si>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</si>
  <si>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</si>
  <si>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</si>
  <si>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</si>
  <si>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</si>
  <si>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</si>
  <si>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</si>
  <si>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</si>
  <si>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</si>
  <si>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</si>
  <si>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</si>
  <si>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</si>
  <si>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</si>
  <si>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</si>
  <si>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</si>
  <si>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</si>
  <si>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</si>
  <si>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</si>
  <si>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</si>
  <si>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</si>
  <si>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</si>
  <si>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</si>
  <si>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</si>
  <si>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</si>
  <si>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</si>
  <si>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</si>
  <si>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</si>
  <si>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</si>
  <si>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</si>
  <si>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</si>
  <si>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</si>
  <si>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</si>
  <si>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</si>
  <si>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</si>
  <si>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</si>
  <si>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</si>
  <si>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</si>
  <si>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</si>
  <si>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</si>
  <si>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</si>
  <si>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</si>
  <si>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</si>
  <si>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</si>
  <si>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</si>
  <si>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</si>
  <si>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</si>
  <si>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</si>
  <si>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</si>
  <si>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</si>
  <si>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</si>
  <si>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</si>
  <si>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</si>
  <si>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</si>
  <si>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</si>
  <si>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</si>
  <si>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</si>
  <si>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</si>
  <si>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</si>
  <si>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</si>
  <si>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</si>
  <si>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</si>
  <si>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</si>
  <si>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</si>
  <si>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</si>
  <si>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</si>
  <si>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</si>
  <si>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</si>
  <si>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</si>
  <si>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</si>
  <si>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</si>
  <si>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</si>
  <si>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</si>
  <si>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</si>
  <si>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</si>
  <si>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</si>
  <si>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</si>
  <si>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</si>
  <si>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</si>
  <si>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</si>
  <si>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</si>
  <si>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</si>
  <si>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</si>
  <si>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</si>
  <si>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</si>
  <si>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</si>
  <si>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</si>
  <si>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</si>
  <si>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</si>
  <si>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</si>
  <si>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</si>
  <si>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</si>
  <si>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</si>
  <si>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</si>
  <si>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</si>
  <si>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</si>
  <si>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</si>
  <si>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</si>
  <si>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</si>
  <si>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</si>
  <si>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</si>
  <si>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</si>
  <si>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</si>
  <si>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</si>
  <si>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</si>
  <si>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</si>
  <si>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</si>
  <si>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</si>
  <si>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</si>
  <si>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</si>
  <si>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</si>
  <si>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</si>
  <si>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</si>
  <si>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</si>
  <si>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</si>
  <si>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</si>
  <si>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</si>
  <si>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</si>
  <si>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</si>
  <si>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</si>
  <si>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</si>
  <si>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</si>
  <si>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</si>
  <si>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</si>
  <si>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</si>
  <si>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</si>
  <si>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</si>
  <si>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</si>
  <si>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</si>
  <si>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</si>
  <si>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</si>
  <si>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</si>
  <si>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</si>
  <si>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</si>
  <si>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</si>
  <si>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</si>
  <si>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</si>
  <si>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</si>
  <si>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</si>
  <si>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</si>
  <si>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</si>
  <si>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</si>
  <si>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</si>
  <si>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</si>
  <si>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</si>
  <si>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</si>
  <si>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</si>
  <si>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</si>
  <si>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</si>
  <si>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</si>
  <si>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</si>
  <si>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</si>
  <si>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</si>
  <si>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</si>
  <si>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</si>
  <si>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</si>
  <si>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</si>
  <si>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</si>
  <si>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</si>
  <si>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</si>
  <si>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</si>
  <si>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</si>
  <si>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</si>
  <si>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</si>
  <si>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</si>
  <si>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</si>
  <si>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</si>
  <si>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</si>
  <si>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</si>
  <si>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</si>
  <si>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</si>
  <si>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</si>
  <si>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</si>
  <si>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</si>
  <si>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</si>
  <si>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</si>
  <si>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</si>
  <si>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</si>
  <si>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</si>
  <si>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</si>
  <si>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</si>
  <si>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</si>
  <si>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</si>
  <si>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</si>
  <si>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</si>
  <si>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</si>
  <si>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</si>
  <si>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</si>
  <si>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</si>
  <si>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</si>
  <si>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</si>
  <si>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</si>
  <si>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</si>
  <si>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</si>
  <si>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</si>
  <si>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</si>
  <si>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</si>
  <si>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</si>
  <si>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</si>
  <si>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</si>
  <si>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</si>
  <si>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</si>
  <si>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</si>
  <si>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</si>
  <si>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</si>
  <si>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</si>
  <si>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</si>
  <si>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</si>
  <si>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</si>
  <si>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</si>
  <si>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</si>
  <si>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</si>
  <si>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</si>
  <si>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</si>
  <si>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</si>
  <si>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</si>
  <si>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</si>
  <si>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</si>
  <si>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</si>
  <si>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</si>
  <si>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</si>
  <si>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</si>
  <si>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</si>
  <si>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</si>
  <si>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</si>
  <si>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</si>
  <si>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</si>
  <si>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</si>
  <si>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</si>
  <si>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</si>
  <si>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</si>
  <si>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</si>
  <si>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</si>
  <si>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</si>
  <si>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</si>
  <si>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</si>
  <si>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</si>
  <si>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</si>
  <si>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</si>
  <si>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</si>
  <si>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</si>
  <si>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</si>
  <si>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</si>
  <si>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</si>
  <si>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</si>
  <si>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</si>
  <si>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</si>
  <si>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</si>
  <si>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</si>
  <si>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</si>
  <si>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</si>
  <si>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</si>
  <si>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</si>
  <si>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</si>
  <si>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</si>
  <si>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</si>
  <si>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</si>
  <si>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</si>
  <si>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</si>
  <si>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</si>
  <si>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</si>
  <si>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</si>
  <si>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</si>
  <si>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</si>
  <si>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</si>
  <si>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</si>
  <si>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</si>
  <si>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</si>
  <si>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</si>
  <si>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</si>
  <si>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</si>
  <si>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</si>
  <si>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</si>
  <si>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</si>
  <si>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</si>
  <si>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</si>
  <si>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</si>
  <si>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</si>
  <si>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</si>
  <si>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</si>
  <si>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</si>
  <si>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</si>
  <si>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</si>
  <si>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</si>
  <si>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</si>
  <si>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</si>
  <si>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</si>
  <si>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</si>
  <si>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</si>
  <si>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</si>
  <si>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</si>
  <si>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</si>
  <si>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</si>
  <si>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</si>
  <si>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</si>
  <si>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</si>
  <si>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</si>
  <si>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</si>
  <si>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</si>
  <si>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</si>
  <si>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</si>
  <si>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</si>
  <si>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</si>
  <si>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</si>
  <si>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</si>
  <si>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</si>
  <si>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</si>
  <si>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</si>
  <si>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</si>
  <si>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</si>
  <si>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</si>
  <si>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</si>
  <si>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</si>
  <si>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</si>
  <si>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</si>
  <si>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</si>
  <si>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</si>
  <si>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</si>
  <si>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</si>
  <si>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</si>
  <si>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</si>
  <si>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</si>
  <si>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</si>
  <si>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</si>
  <si>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</si>
  <si>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</si>
  <si>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</si>
  <si>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</si>
  <si>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</si>
  <si>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</si>
  <si>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</si>
  <si>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</si>
  <si>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</si>
  <si>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</si>
  <si>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</si>
  <si>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</si>
  <si>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</si>
  <si>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</si>
  <si>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</si>
  <si>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</si>
  <si>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</si>
  <si>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</si>
  <si>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</si>
  <si>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</si>
  <si>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</si>
  <si>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</si>
  <si>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</si>
  <si>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</si>
  <si>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</si>
  <si>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</si>
  <si>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</si>
  <si>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</si>
  <si>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</si>
  <si>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</si>
  <si>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</si>
  <si>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</si>
  <si>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</si>
  <si>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</si>
  <si>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</si>
  <si>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</si>
  <si>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</si>
  <si>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</si>
  <si>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</si>
  <si>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</si>
  <si>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</si>
  <si>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</si>
  <si>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</si>
  <si>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</si>
  <si>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</si>
  <si>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</si>
  <si>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</si>
  <si>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</si>
  <si>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</si>
  <si>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</si>
  <si>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</si>
  <si>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</si>
  <si>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</si>
  <si>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</si>
  <si>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</si>
  <si>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</si>
  <si>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</si>
  <si>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</si>
  <si>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</si>
  <si>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</si>
  <si>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</si>
  <si>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</si>
  <si>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</si>
  <si>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</si>
  <si>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</si>
  <si>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</si>
  <si>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</si>
  <si>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</si>
  <si>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</si>
  <si>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</si>
  <si>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</si>
  <si>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</si>
  <si>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</si>
  <si>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</si>
  <si>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</si>
  <si>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</si>
  <si>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</si>
  <si>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</si>
  <si>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</si>
  <si>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</si>
  <si>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</si>
  <si>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</si>
  <si>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</si>
  <si>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</si>
  <si>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</si>
  <si>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</si>
  <si>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</si>
  <si>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</si>
  <si>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</si>
  <si>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</si>
  <si>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</si>
  <si>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</si>
  <si>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</si>
  <si>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</si>
  <si>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</si>
  <si>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</si>
  <si>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</si>
  <si>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</si>
  <si>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</si>
  <si>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</si>
  <si>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</si>
  <si>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</si>
  <si>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</si>
  <si>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</si>
  <si>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</si>
  <si>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</si>
  <si>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</si>
  <si>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</si>
  <si>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</si>
  <si>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</si>
  <si>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</si>
  <si>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</si>
  <si>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</si>
  <si>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</si>
  <si>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</si>
  <si>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</si>
  <si>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</si>
  <si>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</si>
  <si>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</si>
  <si>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</si>
  <si>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</si>
  <si>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</si>
  <si>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</si>
  <si>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</si>
  <si>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</si>
  <si>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</si>
  <si>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</si>
  <si>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</si>
  <si>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</si>
  <si>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</si>
  <si>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</si>
  <si>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</si>
  <si>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</si>
  <si>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</si>
  <si>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</si>
  <si>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</si>
  <si>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</si>
  <si>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</si>
  <si>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</si>
  <si>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</si>
  <si>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</si>
  <si>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</si>
  <si>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</si>
  <si>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</si>
  <si>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</si>
  <si>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</si>
  <si>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</si>
  <si>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</si>
  <si>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</si>
  <si>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</si>
  <si>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</si>
  <si>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</si>
  <si>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</si>
  <si>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</si>
  <si>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</si>
  <si>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</si>
  <si>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</si>
  <si>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</si>
  <si>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</si>
  <si>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</si>
  <si>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</si>
  <si>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</si>
  <si>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</si>
  <si>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</si>
  <si>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</si>
  <si>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</si>
  <si>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</si>
  <si>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</si>
  <si>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</si>
  <si>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</si>
  <si>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</si>
  <si>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</si>
  <si>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</si>
  <si>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</si>
  <si>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</si>
  <si>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</si>
  <si>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</si>
  <si>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</si>
  <si>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</si>
  <si>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</si>
  <si>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</si>
  <si>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</si>
  <si>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</si>
  <si>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</si>
  <si>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</si>
  <si>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</si>
  <si>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</si>
  <si>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</si>
  <si>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</si>
  <si>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</si>
  <si>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</si>
  <si>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</si>
  <si>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</si>
  <si>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</si>
  <si>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</si>
  <si>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</si>
  <si>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</si>
  <si>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</si>
  <si>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</si>
  <si>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</si>
  <si>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</si>
  <si>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</si>
  <si>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</si>
  <si>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</si>
  <si>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</si>
  <si>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</si>
  <si>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</si>
  <si>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</si>
  <si>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</si>
  <si>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</si>
  <si>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</si>
  <si>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</si>
  <si>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</si>
  <si>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</si>
  <si>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</si>
  <si>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</si>
  <si>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</si>
  <si>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</si>
  <si>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</si>
  <si>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</si>
  <si>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</si>
  <si>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</si>
  <si>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</si>
  <si>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</si>
  <si>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</si>
  <si>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</si>
  <si>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</si>
  <si>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</si>
  <si>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</si>
  <si>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</si>
  <si>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</si>
  <si>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</si>
  <si>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</si>
  <si>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</si>
  <si>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</si>
  <si>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</si>
  <si>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</si>
  <si>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</si>
  <si>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</si>
  <si>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</si>
  <si>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</si>
  <si>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</si>
  <si>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</si>
  <si>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</si>
  <si>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</si>
  <si>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</si>
  <si>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</si>
  <si>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</si>
  <si>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</si>
  <si>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</si>
  <si>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</si>
  <si>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</si>
  <si>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</si>
  <si>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</si>
  <si>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</si>
  <si>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</si>
  <si>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</si>
  <si>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</si>
  <si>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</si>
  <si>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</si>
  <si>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</si>
  <si>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</si>
  <si>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</si>
  <si>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</si>
  <si>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</si>
  <si>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</si>
  <si>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</si>
  <si>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</si>
  <si>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</si>
  <si>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</si>
  <si>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</si>
  <si>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</si>
  <si>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</si>
  <si>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</si>
  <si>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</si>
  <si>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</si>
  <si>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</si>
  <si>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</si>
  <si>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</si>
  <si>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</si>
  <si>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</si>
  <si>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</si>
  <si>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</si>
  <si>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</si>
  <si>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</si>
  <si>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</si>
  <si>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</si>
  <si>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</si>
  <si>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</si>
  <si>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</si>
  <si>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</si>
  <si>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</si>
  <si>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</si>
  <si>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</si>
  <si>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</si>
  <si>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</si>
  <si>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</si>
  <si>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</si>
  <si>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</si>
  <si>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</si>
  <si>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</si>
  <si>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</si>
  <si>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</si>
  <si>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</si>
  <si>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</si>
  <si>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</si>
  <si>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</si>
  <si>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</si>
  <si>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</si>
  <si>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</si>
  <si>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</si>
  <si>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</si>
  <si>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</si>
  <si>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</si>
  <si>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</si>
  <si>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</si>
  <si>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</si>
  <si>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</si>
  <si>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</si>
  <si>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</si>
  <si>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</si>
  <si>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</si>
  <si>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</si>
  <si>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</si>
  <si>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</si>
  <si>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</si>
  <si>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</si>
  <si>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</si>
  <si>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</si>
  <si>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</si>
  <si>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</si>
  <si>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</si>
  <si>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</si>
  <si>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</si>
  <si>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</si>
  <si>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</si>
  <si>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</si>
  <si>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</si>
  <si>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</si>
  <si>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</si>
  <si>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</si>
  <si>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</si>
  <si>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</si>
  <si>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</si>
  <si>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</si>
  <si>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</si>
  <si>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</si>
  <si>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</si>
  <si>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</si>
  <si>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</si>
  <si>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</si>
  <si>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</si>
  <si>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</si>
  <si>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</si>
  <si>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</si>
  <si>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</si>
  <si>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</si>
  <si>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</si>
  <si>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</si>
  <si>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</si>
  <si>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</si>
  <si>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</si>
  <si>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</si>
  <si>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</si>
  <si>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</si>
  <si>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</si>
  <si>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</si>
  <si>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</si>
  <si>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</si>
  <si>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</si>
  <si>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</si>
  <si>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</si>
  <si>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</si>
  <si>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</si>
  <si>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</si>
  <si>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</si>
  <si>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</si>
  <si>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</si>
  <si>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</si>
  <si>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</si>
  <si>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</si>
  <si>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</si>
  <si>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</si>
  <si>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</si>
  <si>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</si>
  <si>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</si>
  <si>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</si>
  <si>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</si>
  <si>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</si>
  <si>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</si>
  <si>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</si>
  <si>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</si>
  <si>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</si>
  <si>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</si>
  <si>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</si>
  <si>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</si>
  <si>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</si>
  <si>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</si>
  <si>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</si>
  <si>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</si>
  <si>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</si>
  <si>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</si>
  <si>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</si>
  <si>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</si>
  <si>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</si>
  <si>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</si>
  <si>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</si>
  <si>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</si>
  <si>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</si>
  <si>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</si>
  <si>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</si>
  <si>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</si>
  <si>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</si>
  <si>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</si>
  <si>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</si>
  <si>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</si>
  <si>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</si>
  <si>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</si>
  <si>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</si>
  <si>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</si>
  <si>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</si>
  <si>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</si>
  <si>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</si>
  <si>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</si>
  <si>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</si>
  <si>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</si>
  <si>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</si>
  <si>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</si>
  <si>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</si>
  <si>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</si>
  <si>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</si>
  <si>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</si>
  <si>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</si>
  <si>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</si>
  <si>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</si>
  <si>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</si>
  <si>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</si>
  <si>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</si>
  <si>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</si>
  <si>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</si>
  <si>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</si>
  <si>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</si>
  <si>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</si>
  <si>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</si>
  <si>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</si>
  <si>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</si>
  <si>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</si>
  <si>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</si>
  <si>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</si>
  <si>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</si>
  <si>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</si>
  <si>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</si>
  <si>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</si>
  <si>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</si>
  <si>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</si>
  <si>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</si>
  <si>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</si>
  <si>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</si>
  <si>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</si>
  <si>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</si>
  <si>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</si>
  <si>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</si>
  <si>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</si>
  <si>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</si>
  <si>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</si>
  <si>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</si>
  <si>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</si>
  <si>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</si>
  <si>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</si>
  <si>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</si>
  <si>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</si>
  <si>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</si>
  <si>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</si>
  <si>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</si>
  <si>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</si>
  <si>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</si>
  <si>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</si>
  <si>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</si>
  <si>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</si>
  <si>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</si>
  <si>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</si>
  <si>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</si>
  <si>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</si>
  <si>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</si>
  <si>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</si>
  <si>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</si>
  <si>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</si>
  <si>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</si>
  <si>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</si>
  <si>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</si>
  <si>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</si>
  <si>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</si>
  <si>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</si>
  <si>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</si>
  <si>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</si>
  <si>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</si>
  <si>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</si>
  <si>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</si>
  <si>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</si>
  <si>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</si>
  <si>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</si>
  <si>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</si>
  <si>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</si>
  <si>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</si>
  <si>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</si>
  <si>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</si>
  <si>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</si>
  <si>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</si>
  <si>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</si>
  <si>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</si>
  <si>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</si>
  <si>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</si>
  <si>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</si>
  <si>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</si>
  <si>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</si>
  <si>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</si>
  <si>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</si>
  <si>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</si>
  <si>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</si>
  <si>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</si>
  <si>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</si>
  <si>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</si>
  <si>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</si>
  <si>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</si>
  <si>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</si>
  <si>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</si>
  <si>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</si>
  <si>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</si>
  <si>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</si>
  <si>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</si>
  <si>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</si>
  <si>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</si>
  <si>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</si>
  <si>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</si>
  <si>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</si>
  <si>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</si>
  <si>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</si>
  <si>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</si>
  <si>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</si>
  <si>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</si>
  <si>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</si>
  <si>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</si>
  <si>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</si>
  <si>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</si>
  <si>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</si>
  <si>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</si>
  <si>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</si>
  <si>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</si>
  <si>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</si>
  <si>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</si>
  <si>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</si>
  <si>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</si>
  <si>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</si>
  <si>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</si>
  <si>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</si>
  <si>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</si>
  <si>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</si>
  <si>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</si>
  <si>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</si>
  <si>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</si>
  <si>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</si>
  <si>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</si>
  <si>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</si>
  <si>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</si>
  <si>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</si>
  <si>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</si>
  <si>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</si>
  <si>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</si>
  <si>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</si>
  <si>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</si>
  <si>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</si>
  <si>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</si>
  <si>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</si>
  <si>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</si>
  <si>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</si>
  <si>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</si>
  <si>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</si>
  <si>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</si>
  <si>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</si>
  <si>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</si>
  <si>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</si>
  <si>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</si>
  <si>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</si>
  <si>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</si>
  <si>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</si>
  <si>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</si>
  <si>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</si>
  <si>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</si>
  <si>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</si>
  <si>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</si>
  <si>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</si>
  <si>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</si>
  <si>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</si>
  <si>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</si>
  <si>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</si>
  <si>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</si>
  <si>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</si>
  <si>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</si>
  <si>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</si>
  <si>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</si>
  <si>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</si>
  <si>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</si>
  <si>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</si>
  <si>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</si>
  <si>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</si>
  <si>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</si>
  <si>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</si>
  <si>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</si>
  <si>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</si>
  <si>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</si>
  <si>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</si>
  <si>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</si>
  <si>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</si>
  <si>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</si>
  <si>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</si>
  <si>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</si>
  <si>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</si>
  <si>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</si>
  <si>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</si>
  <si>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</si>
  <si>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</si>
  <si>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</si>
  <si>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</si>
  <si>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</si>
  <si>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</si>
  <si>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</si>
  <si>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</si>
  <si>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</si>
  <si>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</si>
  <si>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</si>
  <si>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</si>
  <si>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</si>
  <si>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</si>
  <si>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</si>
  <si>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</si>
  <si>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</si>
  <si>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</si>
  <si>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</si>
  <si>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</si>
  <si>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</si>
  <si>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</si>
  <si>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</si>
  <si>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</si>
  <si>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</si>
  <si>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</si>
  <si>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</si>
  <si>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</si>
  <si>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</si>
  <si>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</si>
  <si>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</si>
  <si>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</si>
  <si>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</si>
  <si>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</si>
  <si>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</si>
  <si>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</si>
  <si>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</si>
  <si>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</si>
  <si>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</si>
  <si>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</si>
  <si>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</si>
  <si>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</si>
  <si>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</si>
  <si>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</si>
  <si>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</si>
  <si>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</si>
  <si>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</si>
  <si>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</si>
  <si>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</si>
  <si>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</si>
  <si>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</si>
  <si>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</si>
  <si>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</si>
  <si>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</si>
  <si>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</si>
  <si>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</si>
  <si>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</si>
  <si>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</si>
  <si>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</si>
  <si>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</si>
  <si>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</si>
  <si>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</si>
  <si>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</si>
  <si>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</si>
  <si>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</si>
  <si>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</si>
  <si>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</si>
  <si>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</si>
  <si>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</si>
  <si>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</si>
  <si>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</si>
  <si>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</si>
  <si>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</si>
  <si>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</si>
  <si>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</si>
  <si>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</si>
  <si>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</si>
  <si>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</si>
  <si>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</si>
  <si>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</si>
  <si>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</si>
  <si>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</si>
  <si>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</si>
  <si>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</si>
  <si>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</si>
  <si>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</si>
  <si>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</si>
  <si>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</si>
  <si>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</si>
  <si>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</si>
  <si>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</si>
  <si>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</si>
  <si>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</si>
  <si>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</si>
  <si>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</si>
  <si>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</si>
  <si>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</si>
  <si>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</si>
  <si>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</si>
  <si>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</si>
  <si>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</si>
  <si>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</si>
  <si>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</si>
  <si>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</si>
  <si>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</si>
  <si>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</si>
  <si>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</si>
  <si>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</si>
  <si>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</si>
  <si>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</si>
  <si>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</si>
  <si>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</si>
  <si>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</si>
  <si>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</si>
  <si>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</si>
  <si>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</si>
  <si>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</si>
  <si>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</si>
  <si>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</si>
  <si>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</si>
  <si>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</si>
  <si>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</si>
  <si>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</si>
  <si>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</si>
  <si>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</si>
  <si>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</si>
  <si>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</si>
  <si>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</si>
  <si>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</si>
  <si>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</si>
  <si>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</si>
  <si>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</si>
  <si>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</si>
  <si>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</si>
  <si>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</si>
  <si>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</si>
  <si>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</si>
  <si>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</si>
  <si>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</si>
  <si>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</si>
  <si>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</si>
  <si>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</si>
  <si>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</si>
  <si>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</si>
  <si>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</si>
  <si>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</si>
  <si>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</si>
  <si>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</si>
  <si>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</si>
  <si>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</si>
  <si>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</si>
  <si>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</si>
  <si>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</si>
  <si>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</si>
  <si>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</si>
  <si>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</si>
  <si>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</si>
  <si>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</si>
  <si>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</si>
  <si>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</si>
  <si>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</si>
  <si>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</si>
  <si>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</si>
  <si>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</si>
  <si>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</si>
  <si>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</si>
  <si>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</si>
  <si>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</si>
  <si>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</si>
  <si>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</si>
  <si>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</si>
  <si>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</si>
  <si>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</si>
  <si>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</si>
  <si>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</si>
  <si>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</si>
  <si>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</si>
  <si>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</si>
  <si>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</si>
  <si>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</si>
  <si>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</si>
  <si>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</si>
  <si>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</si>
  <si>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</si>
  <si>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</si>
  <si>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</si>
  <si>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</si>
  <si>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</si>
  <si>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</si>
  <si>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</si>
  <si>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</si>
  <si>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</si>
  <si>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</si>
  <si>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</si>
  <si>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</si>
  <si>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</si>
  <si>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</si>
  <si>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</si>
  <si>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</si>
  <si>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</si>
  <si>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</si>
  <si>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</si>
  <si>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</si>
  <si>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</si>
  <si>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</si>
  <si>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</si>
  <si>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</si>
  <si>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</si>
  <si>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</si>
  <si>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</si>
  <si>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</si>
  <si>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</si>
  <si>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</si>
  <si>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</si>
  <si>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</si>
  <si>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</si>
  <si>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</si>
  <si>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</si>
  <si>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</si>
  <si>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</si>
  <si>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</si>
  <si>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</si>
  <si>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</si>
  <si>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</si>
  <si>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</si>
  <si>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</si>
  <si>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</si>
  <si>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</si>
  <si>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</si>
  <si>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</si>
  <si>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</si>
  <si>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</si>
  <si>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</si>
  <si>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</si>
  <si>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</si>
  <si>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</si>
  <si>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</si>
  <si>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</si>
  <si>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</si>
  <si>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</si>
  <si>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</si>
  <si>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</si>
  <si>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</si>
  <si>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</si>
  <si>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</si>
  <si>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</si>
  <si>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</si>
  <si>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</si>
  <si>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</si>
  <si>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</si>
  <si>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</si>
  <si>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</si>
  <si>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</si>
  <si>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</si>
  <si>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</si>
  <si>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</si>
  <si>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</si>
  <si>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</si>
  <si>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</si>
  <si>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</si>
  <si>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</si>
  <si>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</si>
  <si>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</si>
  <si>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</si>
  <si>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</si>
  <si>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</si>
  <si>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</si>
  <si>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</si>
  <si>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</si>
  <si>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</si>
  <si>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</si>
  <si>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</si>
  <si>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</si>
  <si>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</si>
  <si>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</si>
  <si>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</si>
  <si>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</si>
  <si>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</si>
  <si>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</si>
  <si>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</si>
  <si>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</si>
  <si>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</si>
  <si>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</si>
  <si>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</si>
  <si>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</si>
  <si>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</si>
  <si>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</si>
  <si>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</si>
  <si>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</si>
  <si>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</si>
  <si>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</si>
  <si>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</si>
  <si>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</si>
  <si>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</si>
  <si>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</si>
  <si>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</si>
  <si>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</si>
  <si>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</si>
  <si>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</si>
  <si>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</si>
  <si>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</si>
  <si>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</si>
  <si>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</si>
  <si>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</si>
  <si>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</si>
  <si>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</si>
  <si>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</si>
  <si>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</si>
  <si>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</si>
  <si>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</si>
  <si>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</si>
  <si>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</si>
  <si>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</si>
  <si>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</si>
  <si>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</si>
  <si>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</si>
  <si>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</si>
  <si>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</si>
  <si>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</si>
  <si>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</si>
  <si>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</si>
  <si>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</si>
  <si>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</si>
  <si>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</si>
  <si>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</si>
  <si>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</si>
  <si>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</si>
  <si>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</si>
  <si>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</si>
  <si>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</si>
  <si>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</si>
  <si>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</si>
  <si>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</si>
  <si>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</si>
  <si>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</si>
  <si>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</si>
  <si>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</si>
  <si>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</si>
  <si>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</si>
  <si>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</si>
  <si>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</si>
  <si>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</si>
  <si>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</si>
  <si>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</si>
  <si>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</si>
  <si>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</si>
  <si>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</si>
  <si>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</si>
  <si>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</si>
  <si>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</si>
  <si>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</si>
  <si>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</si>
  <si>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</si>
  <si>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</si>
  <si>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</si>
  <si>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</si>
  <si>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</si>
  <si>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</si>
  <si>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</si>
  <si>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</si>
  <si>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</si>
  <si>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</si>
  <si>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</si>
  <si>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</si>
  <si>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</si>
  <si>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</si>
  <si>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</si>
  <si>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</si>
  <si>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</si>
  <si>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</si>
  <si>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</si>
  <si>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</si>
  <si>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</si>
  <si>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</si>
  <si>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</si>
  <si>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</si>
  <si>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</si>
  <si>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</si>
  <si>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</si>
  <si>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</si>
  <si>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</si>
  <si>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</si>
  <si>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</si>
  <si>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</si>
  <si>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</si>
  <si>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</si>
  <si>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</si>
  <si>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</si>
  <si>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</si>
  <si>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</si>
  <si>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</si>
  <si>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</si>
  <si>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</si>
  <si>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</si>
  <si>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</si>
  <si>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</si>
  <si>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</si>
  <si>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</si>
  <si>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</si>
  <si>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</si>
  <si>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</si>
  <si>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</si>
  <si>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</si>
  <si>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</si>
  <si>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</si>
  <si>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</si>
  <si>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</si>
  <si>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</si>
  <si>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</si>
  <si>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</si>
  <si>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</si>
  <si>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</si>
  <si>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</si>
  <si>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</si>
  <si>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</si>
  <si>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</si>
  <si>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</si>
  <si>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</si>
  <si>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</si>
  <si>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</si>
  <si>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</si>
  <si>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</si>
  <si>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</si>
  <si>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</si>
  <si>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</si>
  <si>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</si>
  <si>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</si>
  <si>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</si>
  <si>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</si>
  <si>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</si>
  <si>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</si>
  <si>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</si>
  <si>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</si>
  <si>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</si>
  <si>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</si>
  <si>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</si>
  <si>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</si>
  <si>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</si>
  <si>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</si>
  <si>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</si>
  <si>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</si>
  <si>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</si>
  <si>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</si>
  <si>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</si>
  <si>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</si>
  <si>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</si>
  <si>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</si>
  <si>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</si>
  <si>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</si>
  <si>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</si>
  <si>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</si>
  <si>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</si>
  <si>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</si>
  <si>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</si>
  <si>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</si>
  <si>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</si>
  <si>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</si>
  <si>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</si>
  <si>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</si>
  <si>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</si>
  <si>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</si>
  <si>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</si>
  <si>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</si>
  <si>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</si>
  <si>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</si>
  <si>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</si>
  <si>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</si>
  <si>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</si>
  <si>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</si>
  <si>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</si>
  <si>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</si>
  <si>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</si>
  <si>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</si>
  <si>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</si>
  <si>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</si>
  <si>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</si>
  <si>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</si>
  <si>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</si>
  <si>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</si>
  <si>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</si>
  <si>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</si>
  <si>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</si>
  <si>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</si>
  <si>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</si>
  <si>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</si>
  <si>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</si>
  <si>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</si>
  <si>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</si>
  <si>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</si>
  <si>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</si>
  <si>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</si>
  <si>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</si>
  <si>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</si>
  <si>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</si>
  <si>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</si>
  <si>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</si>
  <si>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</si>
  <si>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</si>
  <si>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</si>
  <si>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</si>
  <si>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</si>
  <si>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</si>
  <si>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</si>
  <si>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</si>
  <si>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</si>
  <si>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</si>
  <si>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</si>
  <si>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</si>
  <si>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</si>
  <si>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</si>
  <si>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</si>
  <si>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</si>
  <si>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</si>
  <si>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</si>
  <si>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</si>
  <si>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</si>
  <si>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</si>
  <si>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</si>
  <si>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</si>
  <si>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</si>
  <si>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</si>
  <si>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</si>
  <si>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</si>
  <si>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</si>
  <si>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</si>
  <si>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</si>
  <si>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</si>
  <si>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</si>
  <si>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</si>
  <si>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</si>
  <si>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</si>
  <si>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</si>
  <si>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</si>
  <si>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</si>
  <si>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</si>
  <si>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</si>
  <si>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</si>
  <si>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</si>
  <si>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</si>
  <si>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</si>
  <si>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</si>
  <si>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</si>
  <si>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</si>
  <si>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</si>
  <si>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</si>
  <si>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</si>
  <si>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</si>
  <si>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</si>
  <si>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</si>
  <si>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</si>
  <si>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</si>
  <si>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</si>
  <si>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</si>
  <si>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</si>
  <si>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</si>
  <si>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</si>
  <si>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</si>
  <si>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</si>
  <si>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</si>
  <si>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</si>
  <si>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</si>
  <si>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</si>
  <si>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</si>
  <si>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</si>
  <si>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</si>
  <si>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</si>
  <si>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</si>
  <si>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</si>
  <si>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</si>
  <si>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</si>
  <si>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</si>
  <si>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</si>
  <si>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</si>
  <si>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</si>
  <si>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</si>
  <si>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</si>
  <si>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</si>
  <si>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</si>
  <si>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</si>
  <si>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</si>
  <si>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</si>
  <si>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</si>
  <si>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</si>
  <si>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</si>
  <si>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</si>
  <si>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</si>
  <si>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</si>
  <si>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</si>
  <si>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</si>
  <si>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</si>
  <si>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</si>
  <si>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</si>
  <si>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</si>
  <si>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</si>
  <si>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</si>
  <si>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</si>
  <si>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</si>
  <si>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</si>
  <si>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</si>
  <si>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</si>
  <si>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</si>
  <si>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</si>
  <si>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</si>
  <si>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</si>
  <si>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</si>
  <si>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</si>
  <si>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</si>
  <si>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</si>
  <si>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</si>
  <si>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</si>
  <si>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</si>
  <si>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</si>
  <si>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</si>
  <si>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</si>
  <si>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</si>
  <si>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</si>
  <si>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</si>
  <si>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</si>
  <si>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</si>
  <si>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</si>
  <si>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</si>
  <si>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</si>
  <si>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</si>
  <si>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</si>
  <si>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</si>
  <si>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</si>
  <si>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</si>
  <si>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</si>
  <si>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</si>
  <si>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</si>
  <si>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</si>
  <si>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</si>
  <si>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</si>
  <si>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</si>
  <si>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</si>
  <si>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</si>
  <si>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</si>
  <si>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</si>
  <si>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</si>
  <si>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</si>
  <si>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</si>
  <si>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</si>
  <si>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</si>
  <si>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</si>
  <si>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</si>
  <si>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</si>
  <si>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</si>
  <si>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</si>
  <si>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</si>
  <si>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</si>
  <si>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</si>
  <si>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</si>
  <si>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</si>
  <si>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</si>
  <si>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</si>
  <si>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</si>
  <si>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</si>
  <si>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</si>
  <si>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</si>
  <si>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</si>
  <si>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</si>
  <si>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</si>
  <si>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</si>
  <si>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</si>
  <si>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</si>
  <si>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</si>
  <si>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</si>
  <si>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</si>
  <si>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</si>
  <si>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</si>
  <si>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</si>
  <si>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</si>
  <si>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</si>
  <si>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</si>
  <si>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</si>
  <si>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</si>
  <si>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</si>
  <si>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</si>
  <si>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</si>
  <si>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</si>
  <si>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</si>
  <si>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</si>
  <si>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</si>
  <si>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</si>
  <si>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</si>
  <si>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</si>
  <si>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</si>
  <si>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</si>
  <si>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</si>
  <si>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</si>
  <si>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</si>
  <si>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</si>
  <si>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</si>
  <si>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</si>
  <si>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</si>
  <si>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</si>
  <si>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</si>
  <si>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</si>
  <si>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</si>
  <si>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</si>
  <si>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</si>
  <si>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</si>
  <si>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</si>
  <si>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</si>
  <si>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</si>
  <si>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</si>
  <si>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</si>
  <si>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</si>
  <si>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</si>
  <si>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</si>
  <si>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</si>
  <si>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</si>
  <si>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</si>
  <si>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</si>
  <si>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</si>
  <si>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</si>
  <si>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</si>
  <si>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</si>
  <si>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</si>
  <si>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</si>
  <si>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</si>
  <si>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</si>
  <si>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</si>
  <si>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</si>
  <si>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</si>
  <si>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</si>
  <si>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</si>
  <si>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</si>
  <si>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</si>
  <si>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</si>
  <si>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</si>
  <si>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</si>
  <si>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</si>
  <si>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</si>
  <si>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</si>
  <si>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</si>
  <si>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</si>
  <si>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</si>
  <si>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</si>
  <si>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</si>
  <si>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</si>
  <si>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</si>
  <si>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</si>
  <si>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</si>
  <si>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</si>
  <si>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</si>
  <si>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</si>
  <si>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</si>
  <si>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</si>
  <si>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</si>
  <si>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</si>
  <si>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</si>
  <si>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</si>
  <si>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</si>
  <si>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</si>
  <si>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</si>
  <si>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</si>
  <si>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</si>
  <si>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</si>
  <si>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</si>
  <si>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</si>
  <si>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</si>
  <si>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</si>
  <si>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</si>
  <si>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</si>
  <si>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</si>
  <si>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</si>
  <si>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</si>
  <si>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</si>
  <si>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</si>
  <si>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</si>
  <si>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</si>
  <si>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</si>
  <si>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</si>
  <si>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</si>
  <si>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</si>
  <si>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</si>
  <si>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</si>
  <si>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</si>
  <si>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</si>
  <si>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</si>
  <si>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</si>
  <si>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</si>
  <si>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</si>
  <si>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</si>
  <si>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</si>
  <si>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</si>
  <si>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</si>
  <si>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</si>
  <si>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</si>
  <si>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</si>
  <si>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</si>
  <si>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</si>
  <si>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</si>
  <si>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</si>
  <si>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</si>
  <si>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</si>
  <si>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</si>
  <si>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</si>
  <si>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</si>
  <si>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</si>
  <si>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</si>
  <si>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</si>
  <si>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</si>
  <si>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</si>
  <si>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</si>
  <si>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</si>
  <si>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</si>
  <si>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</si>
  <si>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</si>
  <si>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</si>
  <si>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</si>
  <si>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</si>
  <si>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</si>
  <si>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</si>
  <si>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</si>
  <si>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</si>
  <si>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</si>
  <si>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</si>
  <si>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</si>
  <si>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</si>
  <si>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</si>
  <si>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</si>
  <si>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</si>
  <si>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</si>
  <si>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</si>
  <si>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</si>
  <si>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</si>
  <si>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</si>
  <si>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</si>
  <si>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</si>
  <si>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</si>
  <si>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</si>
  <si>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</si>
  <si>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</si>
  <si>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</si>
  <si>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</si>
  <si>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</si>
  <si>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</si>
  <si>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</si>
  <si>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</si>
  <si>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</si>
  <si>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</si>
  <si>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</si>
  <si>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</si>
  <si>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</si>
  <si>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</si>
  <si>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</si>
  <si>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</si>
  <si>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</si>
  <si>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</si>
  <si>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</si>
  <si>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</si>
  <si>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</si>
  <si>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</si>
  <si>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</si>
  <si>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</si>
  <si>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</si>
  <si>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</si>
  <si>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</si>
  <si>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</si>
  <si>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</si>
  <si>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</si>
  <si>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</si>
  <si>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</si>
  <si>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</si>
  <si>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</si>
  <si>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</si>
  <si>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</si>
  <si>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</si>
  <si>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</si>
  <si>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</si>
  <si>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</si>
  <si>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</si>
  <si>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</si>
  <si>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</si>
  <si>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</si>
  <si>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</si>
  <si>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</si>
  <si>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</si>
  <si>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</si>
  <si>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</si>
  <si>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</si>
  <si>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</si>
  <si>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</si>
  <si>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</si>
  <si>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</si>
  <si>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</si>
  <si>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</si>
  <si>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</si>
  <si>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</si>
  <si>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</si>
  <si>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</si>
  <si>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</si>
  <si>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</si>
  <si>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</si>
  <si>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</si>
  <si>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</si>
  <si>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</si>
  <si>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</si>
  <si>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</si>
  <si>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</si>
  <si>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</si>
  <si>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</si>
  <si>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</si>
  <si>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</si>
  <si>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</si>
  <si>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</si>
  <si>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</si>
  <si>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</si>
  <si>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</si>
  <si>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</si>
  <si>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</si>
  <si>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</si>
  <si>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</si>
  <si>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</si>
  <si>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</si>
  <si>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</si>
  <si>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</si>
  <si>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</si>
  <si>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</si>
  <si>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</si>
  <si>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</si>
  <si>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</si>
  <si>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</si>
  <si>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</si>
  <si>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</si>
  <si>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</si>
  <si>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</si>
  <si>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</si>
  <si>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</si>
  <si>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</si>
  <si>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</si>
  <si>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</si>
  <si>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</si>
  <si>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</si>
  <si>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</si>
  <si>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</si>
  <si>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</si>
  <si>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</si>
  <si>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</si>
  <si>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</si>
  <si>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</si>
  <si>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</si>
  <si>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</si>
  <si>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</si>
  <si>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</si>
  <si>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</si>
  <si>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</si>
  <si>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</si>
  <si>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</si>
  <si>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</si>
  <si>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</si>
  <si>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</si>
  <si>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</si>
  <si>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</si>
  <si>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</si>
  <si>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</si>
  <si>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</si>
  <si>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</si>
  <si>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</si>
  <si>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</si>
  <si>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</si>
  <si>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</si>
  <si>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</si>
  <si>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</si>
  <si>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</si>
  <si>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</si>
  <si>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</si>
  <si>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</si>
  <si>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</si>
  <si>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</si>
  <si>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</si>
  <si>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</si>
  <si>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</si>
  <si>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</si>
  <si>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</si>
  <si>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</si>
  <si>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</si>
  <si>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</si>
  <si>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</si>
  <si>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</si>
  <si>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</si>
  <si>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</si>
  <si>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</si>
  <si>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</si>
  <si>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</si>
  <si>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</si>
  <si>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</si>
  <si>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</si>
  <si>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</si>
  <si>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</si>
  <si>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</si>
  <si>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</si>
  <si>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</si>
  <si>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</si>
  <si>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</si>
  <si>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</si>
  <si>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</si>
  <si>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</si>
  <si>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</si>
  <si>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</si>
  <si>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</si>
  <si>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</si>
  <si>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</si>
  <si>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</si>
  <si>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</si>
  <si>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</si>
  <si>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</si>
  <si>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</si>
  <si>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</si>
  <si>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</si>
  <si>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</si>
  <si>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</si>
  <si>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</si>
  <si>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</si>
  <si>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</si>
  <si>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</si>
  <si>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</si>
  <si>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</si>
  <si>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</si>
  <si>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</si>
  <si>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</si>
  <si>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</si>
  <si>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</si>
  <si>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</si>
  <si>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</si>
  <si>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</si>
  <si>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</si>
  <si>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</si>
  <si>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</si>
  <si>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</si>
  <si>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</si>
  <si>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</si>
  <si>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</si>
  <si>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</si>
  <si>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</si>
  <si>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</si>
  <si>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</si>
  <si>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</si>
  <si>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</si>
  <si>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</si>
  <si>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</si>
  <si>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</si>
  <si>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</si>
  <si>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</si>
  <si>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</si>
  <si>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</si>
  <si>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</si>
  <si>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</si>
  <si>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</si>
  <si>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</si>
  <si>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</si>
  <si>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</si>
  <si>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</si>
  <si>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</si>
  <si>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</si>
  <si>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</si>
  <si>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</si>
  <si>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</si>
  <si>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</si>
  <si>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</si>
  <si>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</si>
  <si>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</si>
  <si>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</si>
  <si>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</si>
  <si>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</si>
  <si>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</si>
  <si>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</si>
  <si>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</si>
  <si>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</si>
  <si>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</si>
  <si>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</si>
  <si>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</si>
  <si>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</si>
  <si>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</si>
  <si>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</si>
  <si>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</si>
  <si>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</si>
  <si>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</si>
  <si>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</si>
  <si>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</si>
  <si>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</si>
  <si>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</si>
  <si>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</si>
  <si>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</si>
  <si>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</si>
  <si>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</si>
  <si>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</si>
  <si>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</si>
  <si>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</si>
  <si>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</si>
  <si>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</si>
  <si>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</si>
  <si>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</si>
  <si>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</si>
  <si>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</si>
  <si>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</si>
  <si>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</si>
  <si>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</si>
  <si>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</si>
  <si>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</si>
  <si>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</si>
  <si>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</si>
  <si>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</si>
  <si>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</si>
  <si>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</si>
  <si>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</si>
  <si>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</si>
  <si>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</si>
  <si>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</si>
  <si>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</si>
  <si>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</si>
  <si>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</si>
  <si>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</si>
  <si>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</si>
  <si>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</si>
  <si>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</si>
  <si>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</si>
  <si>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</si>
  <si>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</si>
  <si>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</si>
  <si>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</si>
  <si>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</si>
  <si>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</si>
  <si>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</si>
  <si>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</si>
  <si>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</si>
  <si>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</si>
  <si>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</si>
  <si>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</si>
  <si>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</si>
  <si>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</si>
  <si>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</si>
  <si>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</si>
  <si>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</si>
  <si>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</si>
  <si>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</si>
  <si>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</si>
  <si>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</si>
  <si>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</si>
  <si>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</si>
  <si>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</si>
  <si>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</si>
  <si>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</si>
  <si>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</si>
  <si>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</si>
  <si>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</si>
  <si>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</si>
  <si>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</si>
  <si>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</si>
  <si>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</si>
  <si>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</si>
  <si>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</si>
  <si>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</si>
  <si>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</si>
  <si>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</si>
  <si>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</si>
  <si>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</si>
  <si>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</si>
  <si>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</si>
  <si>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</si>
  <si>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</si>
  <si>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</si>
  <si>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</si>
  <si>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</si>
  <si>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</si>
  <si>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</si>
  <si>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</si>
  <si>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</si>
  <si>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</si>
  <si>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</si>
  <si>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</si>
  <si>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</si>
  <si>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</si>
  <si>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</si>
  <si>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</si>
  <si>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</si>
  <si>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</si>
  <si>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</si>
  <si>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</si>
  <si>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</si>
  <si>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</si>
  <si>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</si>
  <si>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</si>
  <si>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</si>
  <si>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</si>
  <si>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</si>
  <si>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</si>
  <si>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</si>
  <si>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</si>
  <si>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</si>
  <si>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</si>
  <si>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</si>
  <si>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</si>
  <si>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</si>
  <si>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</si>
  <si>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</si>
  <si>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</si>
  <si>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</si>
  <si>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</si>
  <si>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</si>
  <si>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</si>
  <si>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</si>
  <si>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</si>
  <si>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</si>
  <si>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</si>
  <si>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</si>
  <si>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</si>
  <si>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</si>
  <si>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</si>
  <si>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</si>
  <si>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</si>
  <si>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</si>
  <si>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</si>
  <si>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</si>
  <si>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</si>
  <si>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</si>
  <si>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</si>
  <si>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</si>
  <si>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</si>
  <si>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</si>
  <si>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</si>
  <si>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</si>
  <si>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</si>
  <si>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</si>
  <si>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</si>
  <si>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</si>
  <si>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</si>
  <si>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</si>
  <si>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</si>
  <si>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</si>
  <si>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</si>
  <si>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</si>
  <si>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</si>
  <si>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</si>
  <si>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</si>
  <si>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</si>
  <si>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</si>
  <si>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</si>
  <si>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</si>
  <si>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</si>
  <si>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</si>
  <si>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</si>
  <si>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</si>
  <si>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</si>
  <si>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</si>
  <si>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</si>
  <si>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</si>
  <si>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</si>
  <si>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</si>
  <si>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</si>
  <si>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</si>
  <si>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</si>
  <si>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</si>
  <si>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</si>
  <si>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</si>
  <si>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</si>
  <si>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</si>
  <si>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</si>
  <si>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</si>
  <si>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</si>
  <si>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</si>
  <si>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</si>
  <si>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</si>
  <si>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</si>
  <si>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</si>
  <si>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</si>
  <si>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</si>
  <si>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</si>
  <si>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</si>
  <si>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</si>
  <si>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</si>
  <si>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</si>
  <si>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</si>
  <si>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</si>
  <si>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</si>
  <si>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</si>
  <si>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</si>
  <si>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</si>
  <si>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</si>
  <si>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</si>
  <si>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</si>
  <si>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</si>
  <si>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</si>
  <si>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</si>
  <si>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</si>
  <si>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</si>
  <si>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</si>
  <si>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</si>
  <si>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</si>
  <si>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</si>
  <si>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</si>
  <si>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</si>
  <si>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</si>
  <si>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</si>
  <si>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</si>
  <si>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</si>
  <si>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</si>
  <si>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</si>
  <si>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</si>
  <si>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</si>
  <si>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</si>
  <si>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</si>
  <si>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</si>
  <si>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</si>
  <si>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</si>
  <si>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</si>
  <si>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</si>
  <si>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</si>
  <si>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</si>
  <si>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</si>
  <si>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</si>
  <si>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</si>
  <si>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</si>
  <si>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</si>
  <si>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</si>
  <si>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</si>
  <si>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</si>
  <si>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</si>
  <si>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</si>
  <si>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</si>
  <si>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</si>
  <si>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</si>
  <si>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</si>
  <si>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</si>
  <si>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</si>
  <si>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</si>
  <si>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</si>
  <si>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</si>
  <si>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</si>
  <si>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</si>
  <si>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</si>
  <si>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</si>
  <si>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</si>
  <si>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</si>
  <si>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</si>
  <si>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</si>
  <si>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</si>
  <si>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</si>
  <si>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</si>
  <si>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</si>
  <si>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</si>
  <si>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</si>
  <si>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</si>
  <si>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</si>
  <si>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</si>
  <si>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</si>
  <si>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</si>
  <si>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</si>
  <si>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</si>
  <si>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</si>
  <si>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</si>
  <si>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</si>
  <si>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</si>
  <si>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</si>
  <si>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</si>
  <si>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</si>
  <si>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</si>
  <si>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</si>
  <si>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</si>
  <si>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</si>
  <si>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</si>
  <si>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</si>
  <si>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</si>
  <si>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</si>
  <si>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</si>
  <si>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</si>
  <si>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</si>
  <si>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</si>
  <si>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</si>
  <si>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</si>
  <si>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</si>
  <si>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</si>
  <si>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</si>
  <si>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</si>
  <si>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</si>
  <si>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</si>
  <si>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</si>
  <si>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</si>
  <si>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</si>
  <si>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</si>
  <si>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</si>
  <si>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</si>
  <si>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</si>
  <si>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</si>
  <si>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</si>
  <si>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</si>
  <si>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</si>
  <si>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</si>
  <si>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</si>
  <si>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</si>
  <si>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</si>
  <si>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</si>
  <si>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</si>
  <si>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</si>
  <si>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</si>
  <si>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</si>
  <si>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</si>
  <si>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</si>
  <si>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</si>
  <si>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</si>
  <si>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</si>
  <si>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</si>
  <si>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</si>
  <si>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</si>
  <si>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</si>
  <si>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</si>
  <si>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</si>
  <si>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</si>
  <si>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</si>
  <si>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</si>
  <si>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</si>
  <si>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</si>
  <si>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</si>
  <si>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</si>
  <si>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</si>
  <si>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</si>
  <si>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</si>
  <si>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</si>
  <si>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</si>
  <si>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</si>
  <si>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</si>
  <si>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</si>
  <si>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</si>
  <si>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</si>
  <si>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</si>
  <si>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</si>
  <si>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</si>
  <si>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</si>
  <si>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</si>
  <si>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</si>
  <si>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</si>
  <si>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</si>
  <si>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</si>
  <si>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</si>
  <si>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</si>
  <si>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</si>
  <si>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</si>
  <si>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</si>
  <si>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</si>
  <si>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</si>
  <si>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</si>
  <si>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</si>
  <si>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</si>
  <si>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</si>
  <si>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</si>
  <si>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</si>
  <si>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</si>
  <si>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</si>
  <si>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</si>
  <si>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</si>
  <si>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</si>
  <si>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</si>
  <si>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</si>
  <si>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</si>
  <si>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</si>
  <si>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</si>
  <si>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</si>
  <si>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</si>
  <si>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</si>
  <si>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</si>
  <si>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</si>
  <si>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</si>
  <si>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</si>
  <si>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</si>
  <si>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</si>
  <si>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</si>
  <si>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</si>
  <si>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</si>
  <si>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</si>
  <si>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</si>
  <si>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</si>
  <si>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</si>
  <si>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</si>
  <si>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</si>
  <si>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</si>
  <si>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</si>
  <si>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</si>
  <si>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</si>
  <si>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</si>
  <si>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</si>
  <si>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</si>
  <si>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</si>
  <si>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</si>
  <si>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</si>
  <si>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</si>
  <si>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</si>
  <si>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</si>
  <si>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</si>
  <si>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</si>
  <si>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</si>
  <si>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</si>
  <si>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</si>
  <si>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</si>
  <si>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</si>
  <si>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</si>
  <si>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</si>
  <si>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</si>
  <si>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</si>
  <si>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</si>
  <si>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</si>
  <si>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</si>
  <si>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</si>
  <si>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</si>
  <si>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</si>
  <si>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</si>
  <si>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</si>
  <si>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</si>
  <si>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</si>
  <si>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</si>
  <si>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</si>
  <si>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</si>
  <si>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</si>
  <si>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</si>
  <si>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</si>
  <si>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</si>
  <si>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</si>
  <si>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</si>
  <si>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</si>
  <si>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</si>
  <si>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</si>
  <si>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</si>
  <si>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</si>
  <si>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</si>
  <si>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</si>
  <si>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</si>
  <si>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</si>
  <si>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</si>
  <si>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</si>
  <si>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</si>
  <si>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</si>
  <si>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</si>
  <si>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</si>
  <si>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</si>
  <si>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</si>
  <si>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</si>
  <si>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</si>
  <si>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</si>
  <si>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</si>
  <si>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</si>
  <si>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</si>
  <si>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</si>
  <si>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</si>
  <si>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</si>
  <si>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</si>
  <si>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</si>
  <si>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</si>
  <si>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</si>
  <si>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</si>
  <si>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</si>
  <si>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</si>
  <si>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</si>
  <si>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</si>
  <si>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</si>
  <si>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</si>
  <si>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</si>
  <si>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</si>
  <si>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</si>
  <si>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</si>
  <si>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</si>
  <si>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</si>
  <si>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</si>
  <si>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</si>
  <si>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</si>
  <si>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</si>
  <si>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</si>
  <si>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</si>
  <si>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</si>
  <si>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</si>
  <si>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</si>
  <si>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</si>
  <si>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</si>
  <si>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</si>
  <si>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</si>
  <si>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</si>
  <si>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</si>
  <si>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</si>
  <si>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</si>
  <si>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</si>
  <si>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</si>
  <si>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</si>
  <si>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</si>
  <si>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</si>
  <si>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</si>
  <si>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</si>
  <si>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</si>
  <si>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</si>
  <si>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</si>
  <si>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</si>
  <si>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</si>
  <si>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</si>
  <si>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</si>
  <si>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</si>
  <si>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</si>
  <si>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</si>
  <si>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</si>
  <si>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</si>
  <si>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</si>
  <si>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</si>
  <si>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</si>
  <si>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</si>
  <si>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</si>
  <si>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</si>
  <si>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</si>
  <si>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</si>
  <si>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</si>
  <si>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</si>
  <si>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</si>
  <si>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</si>
  <si>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</si>
  <si>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</si>
  <si>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</si>
  <si>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</si>
  <si>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</si>
  <si>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</si>
  <si>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</si>
  <si>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</si>
  <si>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</si>
  <si>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</si>
  <si>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</si>
  <si>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</si>
  <si>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</si>
  <si>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</si>
  <si>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</si>
  <si>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</si>
  <si>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</si>
  <si>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</si>
  <si>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</si>
  <si>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</si>
  <si>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</si>
  <si>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</si>
  <si>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</si>
  <si>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</si>
  <si>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</si>
  <si>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</si>
  <si>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</si>
  <si>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</si>
  <si>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</si>
  <si>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</si>
  <si>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</si>
  <si>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</si>
  <si>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</si>
  <si>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</si>
  <si>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</si>
  <si>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</si>
  <si>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</si>
  <si>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</si>
  <si>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</si>
  <si>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</si>
  <si>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</si>
  <si>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</si>
  <si>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</si>
  <si>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</si>
  <si>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</si>
  <si>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</si>
  <si>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</si>
  <si>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</si>
  <si>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</si>
  <si>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</si>
  <si>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</si>
  <si>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</si>
  <si>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</si>
  <si>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</si>
  <si>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</si>
  <si>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</si>
  <si>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</si>
  <si>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</si>
  <si>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</si>
  <si>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</si>
  <si>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</si>
  <si>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</si>
  <si>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</si>
  <si>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</si>
  <si>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</si>
  <si>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</si>
  <si>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</si>
  <si>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</si>
  <si>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</si>
  <si>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</si>
  <si>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</si>
  <si>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</si>
  <si>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</si>
  <si>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</si>
  <si>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</si>
  <si>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</si>
  <si>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</si>
  <si>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</si>
  <si>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</si>
  <si>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</si>
  <si>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</si>
  <si>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</si>
  <si>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</si>
  <si>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</si>
  <si>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</si>
  <si>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</si>
  <si>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</si>
  <si>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</si>
  <si>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</si>
  <si>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</si>
  <si>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</si>
  <si>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</si>
  <si>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</si>
  <si>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</si>
  <si>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</si>
  <si>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</si>
  <si>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</si>
  <si>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</si>
  <si>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</si>
  <si>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</si>
  <si>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</si>
  <si>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</si>
  <si>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</si>
  <si>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</si>
  <si>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</si>
  <si>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</si>
  <si>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</si>
  <si>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</si>
  <si>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</si>
  <si>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</si>
  <si>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</si>
  <si>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</si>
  <si>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</si>
  <si>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</si>
  <si>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</si>
  <si>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</si>
  <si>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</si>
  <si>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</si>
  <si>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</si>
  <si>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</si>
  <si>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</si>
  <si>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</si>
  <si>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</si>
  <si>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</si>
  <si>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</si>
  <si>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</si>
  <si>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</si>
  <si>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</si>
  <si>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</si>
  <si>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</si>
  <si>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</si>
  <si>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</si>
  <si>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</si>
  <si>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</si>
  <si>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</si>
  <si>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</si>
  <si>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</si>
  <si>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</si>
  <si>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</si>
  <si>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</si>
  <si>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</si>
  <si>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</si>
  <si>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</si>
  <si>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</si>
  <si>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</si>
  <si>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</si>
  <si>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</si>
  <si>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</si>
  <si>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</si>
  <si>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</si>
  <si>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</si>
  <si>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</si>
  <si>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</si>
  <si>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</si>
  <si>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</si>
  <si>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</si>
  <si>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</si>
  <si>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</si>
  <si>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</si>
  <si>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</si>
  <si>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</si>
  <si>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</si>
  <si>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</si>
  <si>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</si>
  <si>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</si>
  <si>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</si>
  <si>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</si>
  <si>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</si>
  <si>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</si>
  <si>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</si>
  <si>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</si>
  <si>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</si>
  <si>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</si>
  <si>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</si>
  <si>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</si>
  <si>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</si>
  <si>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</si>
  <si>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</si>
  <si>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</si>
  <si>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</si>
  <si>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</si>
  <si>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</si>
  <si>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</si>
  <si>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</si>
  <si>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</si>
  <si>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</si>
  <si>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</si>
  <si>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</si>
  <si>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</si>
  <si>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</si>
  <si>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</si>
  <si>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</si>
  <si>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</si>
  <si>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</si>
  <si>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</si>
  <si>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</si>
  <si>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</si>
  <si>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</si>
  <si>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</si>
  <si>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</si>
  <si>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</si>
  <si>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</si>
  <si>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</si>
  <si>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</si>
  <si>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</si>
  <si>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</si>
  <si>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</si>
  <si>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</si>
  <si>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</si>
  <si>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</si>
  <si>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</si>
  <si>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</si>
  <si>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</si>
  <si>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</si>
  <si>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</si>
  <si>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</si>
  <si>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</si>
  <si>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</si>
  <si>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</si>
  <si>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</si>
  <si>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</si>
  <si>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</si>
  <si>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</si>
  <si>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</si>
  <si>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</si>
  <si>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</si>
  <si>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</si>
  <si>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</si>
  <si>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</si>
  <si>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</si>
  <si>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</si>
  <si>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</si>
  <si>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</si>
  <si>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</si>
  <si>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</si>
  <si>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</si>
  <si>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</si>
  <si>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</si>
  <si>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</si>
  <si>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</si>
  <si>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</si>
  <si>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</si>
  <si>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</si>
  <si>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</si>
  <si>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</si>
  <si>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</si>
  <si>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</si>
  <si>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</si>
  <si>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</si>
  <si>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</si>
  <si>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</si>
  <si>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</si>
  <si>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</si>
  <si>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</si>
  <si>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</si>
  <si>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</si>
  <si>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</si>
  <si>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</si>
  <si>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</si>
  <si>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</si>
  <si>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</si>
  <si>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</si>
  <si>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</si>
  <si>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</si>
  <si>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</si>
  <si>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</si>
  <si>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</si>
  <si>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</si>
  <si>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</si>
  <si>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</si>
  <si>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</si>
  <si>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</si>
  <si>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</si>
  <si>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</si>
  <si>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</si>
  <si>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</si>
  <si>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</si>
  <si>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</si>
  <si>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</si>
  <si>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</si>
  <si>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</si>
  <si>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</si>
  <si>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</si>
  <si>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</si>
  <si>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</si>
  <si>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</si>
  <si>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</si>
  <si>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</si>
  <si>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</si>
  <si>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</si>
  <si>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</si>
  <si>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</si>
  <si>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</si>
  <si>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</si>
  <si>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</si>
  <si>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</si>
  <si>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</si>
  <si>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</si>
  <si>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</si>
  <si>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</si>
  <si>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</si>
  <si>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</si>
  <si>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</si>
  <si>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</si>
  <si>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</si>
  <si>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</si>
  <si>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</si>
  <si>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</si>
  <si>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</si>
  <si>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</si>
  <si>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</si>
  <si>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</si>
  <si>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</si>
  <si>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</si>
  <si>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</si>
  <si>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</si>
  <si>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</si>
  <si>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</si>
  <si>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</si>
  <si>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</si>
  <si>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</si>
  <si>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</si>
  <si>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</si>
  <si>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</si>
  <si>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</si>
  <si>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</si>
  <si>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</si>
  <si>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</si>
  <si>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</si>
  <si>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</si>
  <si>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</si>
  <si>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</si>
  <si>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</si>
  <si>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</si>
  <si>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</si>
  <si>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</si>
  <si>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</si>
  <si>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</si>
  <si>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</si>
  <si>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</si>
  <si>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</si>
  <si>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</si>
  <si>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</si>
  <si>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</si>
  <si>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</si>
  <si>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</si>
  <si>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</si>
  <si>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</si>
  <si>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</si>
  <si>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</si>
  <si>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</si>
  <si>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</si>
  <si>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</si>
  <si>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</si>
  <si>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</si>
  <si>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</si>
  <si>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</si>
  <si>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</si>
  <si>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</si>
  <si>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</si>
  <si>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</si>
  <si>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</si>
  <si>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</si>
  <si>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</si>
  <si>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</si>
  <si>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</si>
  <si>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</si>
  <si>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</si>
  <si>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</si>
  <si>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</si>
  <si>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</si>
  <si>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</si>
  <si>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</si>
  <si>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</si>
  <si>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</si>
  <si>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</si>
  <si>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</si>
  <si>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</si>
  <si>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</si>
  <si>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</si>
  <si>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</si>
  <si>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</si>
  <si>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</si>
  <si>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</si>
  <si>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</si>
  <si>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</si>
  <si>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</si>
  <si>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</si>
  <si>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</si>
  <si>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</si>
  <si>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</si>
  <si>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</si>
  <si>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</si>
  <si>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</si>
  <si>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</si>
  <si>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</si>
  <si>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</si>
  <si>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</si>
  <si>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</si>
  <si>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</si>
  <si>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</si>
  <si>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</si>
  <si>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</si>
  <si>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</si>
  <si>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</si>
  <si>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</si>
  <si>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</si>
  <si>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</si>
  <si>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</si>
  <si>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</si>
  <si>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</si>
  <si>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</si>
  <si>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</si>
  <si>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</si>
  <si>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</si>
  <si>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</si>
  <si>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</si>
  <si>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</si>
  <si>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</si>
  <si>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</si>
  <si>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</si>
  <si>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</si>
  <si>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</si>
  <si>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</si>
  <si>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</si>
  <si>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</si>
  <si>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</si>
  <si>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</si>
  <si>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</si>
  <si>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</si>
  <si>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</si>
  <si>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</si>
  <si>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</si>
  <si>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</si>
  <si>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</si>
  <si>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</si>
  <si>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</si>
  <si>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</si>
  <si>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</si>
  <si>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</si>
  <si>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</si>
  <si>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</si>
  <si>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</si>
  <si>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</si>
  <si>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</si>
  <si>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</si>
  <si>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</si>
  <si>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</si>
  <si>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</si>
  <si>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</si>
  <si>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</si>
  <si>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</si>
  <si>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</si>
  <si>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</si>
  <si>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</si>
  <si>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</si>
  <si>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</si>
  <si>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</si>
  <si>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</si>
  <si>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</si>
  <si>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</si>
  <si>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</si>
  <si>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</si>
  <si>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</si>
  <si>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</si>
  <si>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</si>
  <si>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</si>
  <si>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</si>
  <si>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</si>
  <si>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</si>
  <si>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</si>
  <si>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</si>
  <si>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</si>
  <si>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</si>
  <si>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</si>
  <si>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</si>
  <si>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</si>
  <si>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</si>
  <si>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</si>
  <si>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</si>
  <si>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</si>
  <si>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</si>
  <si>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</si>
  <si>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</si>
  <si>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</si>
  <si>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</si>
  <si>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</si>
  <si>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</si>
  <si>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</si>
  <si>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</si>
  <si>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</si>
  <si>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</si>
  <si>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</si>
  <si>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</si>
  <si>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</si>
  <si>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</si>
  <si>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</si>
  <si>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</si>
  <si>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</si>
  <si>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</si>
  <si>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</si>
  <si>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</si>
  <si>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</si>
  <si>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</si>
  <si>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</si>
  <si>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</si>
  <si>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</si>
  <si>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</si>
  <si>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</si>
  <si>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</si>
  <si>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</si>
  <si>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</si>
  <si>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</si>
  <si>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</si>
  <si>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</si>
  <si>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</si>
  <si>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</si>
  <si>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</si>
  <si>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</si>
  <si>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</si>
  <si>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</si>
  <si>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</si>
  <si>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</si>
  <si>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</si>
  <si>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</si>
  <si>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</si>
  <si>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</si>
  <si>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</si>
  <si>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</si>
  <si>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</si>
  <si>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</si>
  <si>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</si>
  <si>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</si>
  <si>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</si>
  <si>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</si>
  <si>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</si>
  <si>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</si>
  <si>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</si>
  <si>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</si>
  <si>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</si>
  <si>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</si>
  <si>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</si>
  <si>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</si>
  <si>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</si>
  <si>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</si>
  <si>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</si>
  <si>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</si>
  <si>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</si>
  <si>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</si>
  <si>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</si>
  <si>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</si>
  <si>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</si>
  <si>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</si>
  <si>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</si>
  <si>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</si>
  <si>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</si>
  <si>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</si>
  <si>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</si>
  <si>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</si>
  <si>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</si>
  <si>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</si>
  <si>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</si>
  <si>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</si>
  <si>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</si>
  <si>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</si>
  <si>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</si>
  <si>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</si>
  <si>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</si>
  <si>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</si>
  <si>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</si>
  <si>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</si>
  <si>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</si>
  <si>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</si>
  <si>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</si>
  <si>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</si>
  <si>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</si>
  <si>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</si>
  <si>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</si>
  <si>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</si>
  <si>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</si>
  <si>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</si>
  <si>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</si>
  <si>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</si>
  <si>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</si>
  <si>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</si>
  <si>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</si>
  <si>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</si>
  <si>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</si>
  <si>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</si>
  <si>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</si>
  <si>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</si>
  <si>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</si>
  <si>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</si>
  <si>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</si>
  <si>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</si>
  <si>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</si>
  <si>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</si>
  <si>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</si>
  <si>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</si>
  <si>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</si>
  <si>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</si>
  <si>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</si>
  <si>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</si>
  <si>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</si>
  <si>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</si>
  <si>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</si>
  <si>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</si>
  <si>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</si>
  <si>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</si>
  <si>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</si>
  <si>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</si>
  <si>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</si>
  <si>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</si>
  <si>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</si>
  <si>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</si>
  <si>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</si>
  <si>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</si>
  <si>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</si>
  <si>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</si>
  <si>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</si>
  <si>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</si>
  <si>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</si>
  <si>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</si>
  <si>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</si>
  <si>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</si>
  <si>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</si>
  <si>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</si>
  <si>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</si>
  <si>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</si>
  <si>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</si>
  <si>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</si>
  <si>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</si>
  <si>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</si>
  <si>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</si>
  <si>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</si>
  <si>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</si>
  <si>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</si>
  <si>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</si>
  <si>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</si>
  <si>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</si>
  <si>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</si>
  <si>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</si>
  <si>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</si>
  <si>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</si>
  <si>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</si>
  <si>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</si>
  <si>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</si>
  <si>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</si>
  <si>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</si>
  <si>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</si>
  <si>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</si>
  <si>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</si>
  <si>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</si>
  <si>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</si>
  <si>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</si>
  <si>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</si>
  <si>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</si>
  <si>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</si>
  <si>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</si>
  <si>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</si>
  <si>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</si>
  <si>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</si>
  <si>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</si>
  <si>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</si>
  <si>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</si>
  <si>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</si>
  <si>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</si>
  <si>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</si>
  <si>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</si>
  <si>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</si>
  <si>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</si>
  <si>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</si>
  <si>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</si>
  <si>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</si>
  <si>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</si>
  <si>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</si>
  <si>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</si>
  <si>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</si>
  <si>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</si>
  <si>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</si>
  <si>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</si>
  <si>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</si>
  <si>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</si>
  <si>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</si>
  <si>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</si>
  <si>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</si>
  <si>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</si>
  <si>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</si>
  <si>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</si>
  <si>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</si>
  <si>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</si>
  <si>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</si>
  <si>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</si>
  <si>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</si>
  <si>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</si>
  <si>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</si>
  <si>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</si>
  <si>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</si>
  <si>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</si>
  <si>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</si>
  <si>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</si>
  <si>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</si>
  <si>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</si>
  <si>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</si>
  <si>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</si>
  <si>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</si>
  <si>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</si>
  <si>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</si>
  <si>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</si>
  <si>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</si>
  <si>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</si>
  <si>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</si>
  <si>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</si>
  <si>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</si>
  <si>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</si>
  <si>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</si>
  <si>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</si>
  <si>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</si>
  <si>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</si>
  <si>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</si>
  <si>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</si>
  <si>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</si>
  <si>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</si>
  <si>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</si>
  <si>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</si>
  <si>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</si>
  <si>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</si>
  <si>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</si>
  <si>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</si>
  <si>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</si>
  <si>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</si>
  <si>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</si>
  <si>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</si>
  <si>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</si>
  <si>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</si>
  <si>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</si>
  <si>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</si>
  <si>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</si>
  <si>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</si>
  <si>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</si>
  <si>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</si>
  <si>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</si>
  <si>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</si>
  <si>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</si>
  <si>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</si>
  <si>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</si>
  <si>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</si>
  <si>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</si>
  <si>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</si>
  <si>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</si>
  <si>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</si>
  <si>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</si>
  <si>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</si>
  <si>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</si>
  <si>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</si>
  <si>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</si>
  <si>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</si>
  <si>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</si>
  <si>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</si>
  <si>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</si>
  <si>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</si>
  <si>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</si>
  <si>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</si>
  <si>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</si>
  <si>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</si>
  <si>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</si>
  <si>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</si>
  <si>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</si>
  <si>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</si>
  <si>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</si>
  <si>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</si>
  <si>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</si>
  <si>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</si>
  <si>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</si>
  <si>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</si>
  <si>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</si>
  <si>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</si>
  <si>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</si>
  <si>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</si>
  <si>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</si>
  <si>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</si>
  <si>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</si>
  <si>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</si>
  <si>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</si>
  <si>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</si>
  <si>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</si>
  <si>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</si>
  <si>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</si>
  <si>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</si>
  <si>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</si>
  <si>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</si>
  <si>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</si>
  <si>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</si>
  <si>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</si>
  <si>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</si>
  <si>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</si>
  <si>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</si>
  <si>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</si>
  <si>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</si>
  <si>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</si>
  <si>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</si>
  <si>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</si>
  <si>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</si>
  <si>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</si>
  <si>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</si>
  <si>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</si>
  <si>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</si>
  <si>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</si>
  <si>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</si>
  <si>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</si>
  <si>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</si>
  <si>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</si>
  <si>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</si>
  <si>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</si>
  <si>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</si>
  <si>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</si>
  <si>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</si>
  <si>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</si>
  <si>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</si>
  <si>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</si>
  <si>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</si>
  <si>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</si>
  <si>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</si>
  <si>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</si>
  <si>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</si>
  <si>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</si>
  <si>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</si>
  <si>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</si>
  <si>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</si>
  <si>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</si>
  <si>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</si>
  <si>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</si>
  <si>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</si>
  <si>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</si>
  <si>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</si>
  <si>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</si>
  <si>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</si>
  <si>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</si>
  <si>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</si>
  <si>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</si>
  <si>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</si>
  <si>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</si>
  <si>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</si>
  <si>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</si>
  <si>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</si>
  <si>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</si>
  <si>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</si>
  <si>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</si>
  <si>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</si>
  <si>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</si>
  <si>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</si>
  <si>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</si>
  <si>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</si>
  <si>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</si>
  <si>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</si>
  <si>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</si>
  <si>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</si>
  <si>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</si>
  <si>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</si>
  <si>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</si>
  <si>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</si>
  <si>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</si>
  <si>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</si>
  <si>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</si>
  <si>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</si>
  <si>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</si>
  <si>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</si>
  <si>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</si>
  <si>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</si>
  <si>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</si>
  <si>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</si>
  <si>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</si>
  <si>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</si>
  <si>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</si>
  <si>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</si>
  <si>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</si>
  <si>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</si>
  <si>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</si>
  <si>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</si>
  <si>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</si>
  <si>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</si>
  <si>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</si>
  <si>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</si>
  <si>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</si>
  <si>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</si>
  <si>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</si>
  <si>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</si>
  <si>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</si>
  <si>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</si>
  <si>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</si>
  <si>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</si>
  <si>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</si>
  <si>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</si>
  <si>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</si>
  <si>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</si>
  <si>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</si>
  <si>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</si>
  <si>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</si>
  <si>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</si>
  <si>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</si>
  <si>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</si>
  <si>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</si>
  <si>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</si>
  <si>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</si>
  <si>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</si>
  <si>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</si>
  <si>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</si>
  <si>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</si>
  <si>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</si>
  <si>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</si>
  <si>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</si>
  <si>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</si>
  <si>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</si>
  <si>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</si>
  <si>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</si>
  <si>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</si>
  <si>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</si>
  <si>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</si>
  <si>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</si>
  <si>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</si>
  <si>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</si>
  <si>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</si>
  <si>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</si>
  <si>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</si>
  <si>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</si>
  <si>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</si>
  <si>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</si>
  <si>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</si>
  <si>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</si>
  <si>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</si>
  <si>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</si>
  <si>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</si>
  <si>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</si>
  <si>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</si>
  <si>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</si>
  <si>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</si>
  <si>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</si>
  <si>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</si>
  <si>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</si>
  <si>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</si>
  <si>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</si>
  <si>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</si>
  <si>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</si>
  <si>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</si>
  <si>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</si>
  <si>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</si>
  <si>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</si>
  <si>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</si>
  <si>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</si>
  <si>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</si>
  <si>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</si>
  <si>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</si>
  <si>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</si>
  <si>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</si>
  <si>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</si>
  <si>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</si>
  <si>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</si>
  <si>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</si>
  <si>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</si>
  <si>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</si>
  <si>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</si>
  <si>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</si>
  <si>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</si>
  <si>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</si>
  <si>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</si>
  <si>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</si>
  <si>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</si>
  <si>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</si>
  <si>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</si>
  <si>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</si>
  <si>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</si>
  <si>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</si>
  <si>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</si>
  <si>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</si>
  <si>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</si>
  <si>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</si>
  <si>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</si>
  <si>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</si>
  <si>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</si>
  <si>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</si>
  <si>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</si>
  <si>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</si>
  <si>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</si>
  <si>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</si>
  <si>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</si>
  <si>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</si>
  <si>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</si>
  <si>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</si>
  <si>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</si>
  <si>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</si>
  <si>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</si>
  <si>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</si>
  <si>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</si>
  <si>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</si>
  <si>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</si>
  <si>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</si>
  <si>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</si>
  <si>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</si>
  <si>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</si>
  <si>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</si>
  <si>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</si>
  <si>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</si>
  <si>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</si>
  <si>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</si>
  <si>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</si>
  <si>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</si>
  <si>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</si>
  <si>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</si>
  <si>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</si>
  <si>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</si>
  <si>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</si>
  <si>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</si>
  <si>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</si>
  <si>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</si>
  <si>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</si>
  <si>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</si>
  <si>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</si>
  <si>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</si>
  <si>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</si>
  <si>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</si>
  <si>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</si>
  <si>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</si>
  <si>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</si>
  <si>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</si>
  <si>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</si>
  <si>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</si>
  <si>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</si>
  <si>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</si>
  <si>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</si>
  <si>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</si>
  <si>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</si>
  <si>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</si>
  <si>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</si>
  <si>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</si>
  <si>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</si>
  <si>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</si>
  <si>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</si>
  <si>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</si>
  <si>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</si>
  <si>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</si>
  <si>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</si>
  <si>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</si>
  <si>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</si>
  <si>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</si>
  <si>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</si>
  <si>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</si>
  <si>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</si>
  <si>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</si>
  <si>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</si>
  <si>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</si>
  <si>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</si>
  <si>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</si>
  <si>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</si>
  <si>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</si>
  <si>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</si>
  <si>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</si>
  <si>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</si>
  <si>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</si>
  <si>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</si>
  <si>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</si>
  <si>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</si>
  <si>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</si>
  <si>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</si>
  <si>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</si>
  <si>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</si>
  <si>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</si>
  <si>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</si>
  <si>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</si>
  <si>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</si>
  <si>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</si>
  <si>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</si>
  <si>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</si>
  <si>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</si>
  <si>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</si>
  <si>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</si>
  <si>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</si>
  <si>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</si>
  <si>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</si>
  <si>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</si>
  <si>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</si>
  <si>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</si>
  <si>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</si>
  <si>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</si>
  <si>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</si>
  <si>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</si>
  <si>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</si>
  <si>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</si>
  <si>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</si>
  <si>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</si>
  <si>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</si>
  <si>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</si>
  <si>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</si>
  <si>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</si>
  <si>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</si>
  <si>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</si>
  <si>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</si>
  <si>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</si>
  <si>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</si>
  <si>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</si>
  <si>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</si>
  <si>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</si>
  <si>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</si>
  <si>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</si>
  <si>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</si>
  <si>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</si>
  <si>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</si>
  <si>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</si>
  <si>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</si>
  <si>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</si>
  <si>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</si>
  <si>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</si>
  <si>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</si>
  <si>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</si>
  <si>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</si>
  <si>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</si>
  <si>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</si>
  <si>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</si>
  <si>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</si>
  <si>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</si>
  <si>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</si>
  <si>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</si>
  <si>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</si>
  <si>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</si>
  <si>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</si>
  <si>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</si>
  <si>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</si>
  <si>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</si>
  <si>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</si>
  <si>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</si>
  <si>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</si>
  <si>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</si>
  <si>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</si>
  <si>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</si>
  <si>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</si>
  <si>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</si>
  <si>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</si>
  <si>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</si>
  <si>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</si>
  <si>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</si>
  <si>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</si>
  <si>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</si>
  <si>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</si>
  <si>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</si>
  <si>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</si>
  <si>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</si>
  <si>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</si>
  <si>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</si>
  <si>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</si>
  <si>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</si>
  <si>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</si>
  <si>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</si>
  <si>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</si>
  <si>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</si>
  <si>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</si>
  <si>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</si>
  <si>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</si>
  <si>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</si>
  <si>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</si>
  <si>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</si>
  <si>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</si>
  <si>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</si>
  <si>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</si>
  <si>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</si>
  <si>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</si>
  <si>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</si>
  <si>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</si>
  <si>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</si>
  <si>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</si>
  <si>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</si>
  <si>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</si>
  <si>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</si>
  <si>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</si>
  <si>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</si>
  <si>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</si>
  <si>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</si>
  <si>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</si>
  <si>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</si>
  <si>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</si>
  <si>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</si>
  <si>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</si>
  <si>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</si>
  <si>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</si>
  <si>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</si>
  <si>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</si>
  <si>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</si>
  <si>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</si>
  <si>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</si>
  <si>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</si>
  <si>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</si>
  <si>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</si>
  <si>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</si>
  <si>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</si>
  <si>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</si>
  <si>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</si>
  <si>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</si>
  <si>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</si>
  <si>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</si>
  <si>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</si>
  <si>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</si>
  <si>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</si>
  <si>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</si>
  <si>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</si>
  <si>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</si>
  <si>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</si>
  <si>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</si>
  <si>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</si>
  <si>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</si>
  <si>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</si>
  <si>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</si>
  <si>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</si>
  <si>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</si>
  <si>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</si>
  <si>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</si>
  <si>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</si>
  <si>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</si>
  <si>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</si>
  <si>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</si>
  <si>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</si>
  <si>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</si>
  <si>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</si>
  <si>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</si>
  <si>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</si>
  <si>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</si>
  <si>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</si>
  <si>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</si>
  <si>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</si>
  <si>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</si>
  <si>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</si>
  <si>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</si>
  <si>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</si>
  <si>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</si>
  <si>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</si>
  <si>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</si>
  <si>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</si>
  <si>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</si>
  <si>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</si>
  <si>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</si>
  <si>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</si>
  <si>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</si>
  <si>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</si>
  <si>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</si>
  <si>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</si>
  <si>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</si>
  <si>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</si>
  <si>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</si>
  <si>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</si>
  <si>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</si>
  <si>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</si>
  <si>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</si>
  <si>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</si>
  <si>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</si>
  <si>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</si>
  <si>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</si>
  <si>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</si>
  <si>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</si>
  <si>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</si>
  <si>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</si>
  <si>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</si>
  <si>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</si>
  <si>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</si>
  <si>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</si>
  <si>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</si>
  <si>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</si>
  <si>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</si>
  <si>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</si>
  <si>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</si>
  <si>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</si>
  <si>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</si>
  <si>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</si>
  <si>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</si>
  <si>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</si>
  <si>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</si>
  <si>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</si>
  <si>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</si>
  <si>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</si>
  <si>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</si>
  <si>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</si>
  <si>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</si>
  <si>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</si>
  <si>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</si>
  <si>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</si>
  <si>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</si>
  <si>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</si>
  <si>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</si>
  <si>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</si>
  <si>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</si>
  <si>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</si>
  <si>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</si>
  <si>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</si>
  <si>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</si>
  <si>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</si>
  <si>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</si>
  <si>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</si>
  <si>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</si>
  <si>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</si>
  <si>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</si>
  <si>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</si>
  <si>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</si>
  <si>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</si>
  <si>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</si>
  <si>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</si>
  <si>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</si>
  <si>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</si>
  <si>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</si>
  <si>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</si>
  <si>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</si>
  <si>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</si>
  <si>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</si>
  <si>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</si>
  <si>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</si>
  <si>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</si>
  <si>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</si>
  <si>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</si>
  <si>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</si>
  <si>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</si>
  <si>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</si>
  <si>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</si>
  <si>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</si>
  <si>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</si>
  <si>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</si>
  <si>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</si>
  <si>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</si>
  <si>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</si>
  <si>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</si>
  <si>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</si>
  <si>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</si>
  <si>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</si>
  <si>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</si>
  <si>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</si>
  <si>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</si>
  <si>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</si>
  <si>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</si>
  <si>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</si>
  <si>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</si>
  <si>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</si>
  <si>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</si>
  <si>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</si>
  <si>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</si>
  <si>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</si>
  <si>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</si>
  <si>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</si>
  <si>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</si>
  <si>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</si>
  <si>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</si>
  <si>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</si>
  <si>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</si>
  <si>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</si>
  <si>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</si>
  <si>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</si>
  <si>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</si>
  <si>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</si>
  <si>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</si>
  <si>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</si>
  <si>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</si>
  <si>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</si>
  <si>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</si>
  <si>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</si>
  <si>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</si>
  <si>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</si>
  <si>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</si>
  <si>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</si>
  <si>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</si>
  <si>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</si>
  <si>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</si>
  <si>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</si>
  <si>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</si>
  <si>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</si>
  <si>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</si>
  <si>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</si>
  <si>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</si>
  <si>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</si>
  <si>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</si>
  <si>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</si>
  <si>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</si>
  <si>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</si>
  <si>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</si>
  <si>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</si>
  <si>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</si>
  <si>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</si>
  <si>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</si>
  <si>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</si>
  <si>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</si>
  <si>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</si>
  <si>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</si>
  <si>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</si>
  <si>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</si>
  <si>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</si>
  <si>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</si>
  <si>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</si>
  <si>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</si>
  <si>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</si>
  <si>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</si>
  <si>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</si>
  <si>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</si>
  <si>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</si>
  <si>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</si>
  <si>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</si>
  <si>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</si>
  <si>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</si>
  <si>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</si>
  <si>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</si>
  <si>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</si>
  <si>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</si>
  <si>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</si>
  <si>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</si>
  <si>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</si>
  <si>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</si>
  <si>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</si>
  <si>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</si>
  <si>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</si>
  <si>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</si>
  <si>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</si>
  <si>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</si>
  <si>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</si>
  <si>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</si>
  <si>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</si>
  <si>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</si>
  <si>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</si>
  <si>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</si>
  <si>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</si>
  <si>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</si>
  <si>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</si>
  <si>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</si>
  <si>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</si>
  <si>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</si>
  <si>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</si>
  <si>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</si>
  <si>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</si>
  <si>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</si>
  <si>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</si>
  <si>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</si>
  <si>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</si>
  <si>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</si>
  <si>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</si>
  <si>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</si>
  <si>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</si>
  <si>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</si>
  <si>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</si>
  <si>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</si>
  <si>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</si>
  <si>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</si>
  <si>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</si>
  <si>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</si>
  <si>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</si>
  <si>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</si>
  <si>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</si>
  <si>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</si>
  <si>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</si>
  <si>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</si>
  <si>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</si>
  <si>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</si>
  <si>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</si>
  <si>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</si>
  <si>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</si>
  <si>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</si>
  <si>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</si>
  <si>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</si>
  <si>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</si>
  <si>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</si>
  <si>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</si>
  <si>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</si>
  <si>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</si>
  <si>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</si>
  <si>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</si>
  <si>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</si>
  <si>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</si>
  <si>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</si>
  <si>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</si>
  <si>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</si>
  <si>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</si>
  <si>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</si>
  <si>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</si>
  <si>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</si>
  <si>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</si>
  <si>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</si>
  <si>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</si>
  <si>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</si>
  <si>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</si>
  <si>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</si>
  <si>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</si>
  <si>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</si>
  <si>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</si>
  <si>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</si>
  <si>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</si>
  <si>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</si>
  <si>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</si>
  <si>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</si>
  <si>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</si>
  <si>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</si>
  <si>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</si>
  <si>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</si>
  <si>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</si>
  <si>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</si>
  <si>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</si>
  <si>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</si>
  <si>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</si>
  <si>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</si>
  <si>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</si>
  <si>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</si>
  <si>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</si>
  <si>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</si>
  <si>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</si>
  <si>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</si>
  <si>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</si>
  <si>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</si>
  <si>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</si>
  <si>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</si>
  <si>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</si>
  <si>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</si>
  <si>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</si>
  <si>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</si>
  <si>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</si>
  <si>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</si>
  <si>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</si>
  <si>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</si>
  <si>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</si>
  <si>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</si>
  <si>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</si>
  <si>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</si>
  <si>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</si>
  <si>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</si>
  <si>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</si>
  <si>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</si>
  <si>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</si>
  <si>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</si>
  <si>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</si>
  <si>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</si>
  <si>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</si>
  <si>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</si>
  <si>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</si>
  <si>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</si>
  <si>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</si>
  <si>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</si>
  <si>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</si>
  <si>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</si>
  <si>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</si>
  <si>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</si>
  <si>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</si>
  <si>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</si>
  <si>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</si>
  <si>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</si>
  <si>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</si>
  <si>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</si>
  <si>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</si>
  <si>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</si>
  <si>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</si>
  <si>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</si>
  <si>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</si>
  <si>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</si>
  <si>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</si>
  <si>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</si>
  <si>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</si>
  <si>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</si>
  <si>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</si>
  <si>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</si>
  <si>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</si>
  <si>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</si>
  <si>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</si>
  <si>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</si>
  <si>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</si>
  <si>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</si>
  <si>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</si>
  <si>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</si>
  <si>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</si>
  <si>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</si>
  <si>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</si>
  <si>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</si>
  <si>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</si>
  <si>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</si>
  <si>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</si>
  <si>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</si>
  <si>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</si>
  <si>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</si>
  <si>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</si>
  <si>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</si>
  <si>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</si>
  <si>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</si>
  <si>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</si>
  <si>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</si>
  <si>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</si>
  <si>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</si>
  <si>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</si>
  <si>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</si>
  <si>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</si>
  <si>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</si>
  <si>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</si>
  <si>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</si>
  <si>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</si>
  <si>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</si>
  <si>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</si>
  <si>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</si>
  <si>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</si>
  <si>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</si>
  <si>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</si>
  <si>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</si>
  <si>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</si>
  <si>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</si>
  <si>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</si>
  <si>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</si>
  <si>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</si>
  <si>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</si>
  <si>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</si>
  <si>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</si>
  <si>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</si>
  <si>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</si>
  <si>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</si>
  <si>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</si>
  <si>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</si>
  <si>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</si>
  <si>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</si>
  <si>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</si>
  <si>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</si>
  <si>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</si>
  <si>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</si>
  <si>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</si>
  <si>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</si>
  <si>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</si>
  <si>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</si>
  <si>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</si>
  <si>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</si>
  <si>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</si>
  <si>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</si>
  <si>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</si>
  <si>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</si>
  <si>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</si>
  <si>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</si>
  <si>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</si>
  <si>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</si>
  <si>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</si>
  <si>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</si>
  <si>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</si>
  <si>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</si>
  <si>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</si>
  <si>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</si>
  <si>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</si>
  <si>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</si>
  <si>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</si>
  <si>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</si>
  <si>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</si>
  <si>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</si>
  <si>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</si>
  <si>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</si>
  <si>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</si>
  <si>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</si>
  <si>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</si>
  <si>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</si>
  <si>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</si>
  <si>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</si>
  <si>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</si>
  <si>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</si>
  <si>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</si>
  <si>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</si>
  <si>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</si>
  <si>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</si>
  <si>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</si>
  <si>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</si>
  <si>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</si>
  <si>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</si>
  <si>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</si>
  <si>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</si>
  <si>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</si>
  <si>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</si>
  <si>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</si>
  <si>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</si>
  <si>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</si>
  <si>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</si>
  <si>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</si>
  <si>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</si>
  <si>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</si>
  <si>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</si>
  <si>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</si>
  <si>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</si>
  <si>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</si>
  <si>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</si>
  <si>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</si>
  <si>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</si>
  <si>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</si>
  <si>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</si>
  <si>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</si>
  <si>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</si>
  <si>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</si>
  <si>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</si>
  <si>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</si>
  <si>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</si>
  <si>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</si>
  <si>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</si>
  <si>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</si>
  <si>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</si>
  <si>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</si>
  <si>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</si>
  <si>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</si>
  <si>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</si>
  <si>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</si>
  <si>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</si>
  <si>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</si>
  <si>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</si>
  <si>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</si>
  <si>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</si>
  <si>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</si>
  <si>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</si>
  <si>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</si>
  <si>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</si>
  <si>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</si>
  <si>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</si>
  <si>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</si>
  <si>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</si>
  <si>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</si>
  <si>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</si>
  <si>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</si>
  <si>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</si>
  <si>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</si>
  <si>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</si>
  <si>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</si>
  <si>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</si>
  <si>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</si>
  <si>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</si>
  <si>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</si>
  <si>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</si>
  <si>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</si>
  <si>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</si>
  <si>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</si>
  <si>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</si>
  <si>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</si>
  <si>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</si>
  <si>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</si>
  <si>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</si>
  <si>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</si>
  <si>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</si>
  <si>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</si>
  <si>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</si>
  <si>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</si>
  <si>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</si>
  <si>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</si>
  <si>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</si>
  <si>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</si>
  <si>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</si>
  <si>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</si>
  <si>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</si>
  <si>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</si>
  <si>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</si>
  <si>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</si>
  <si>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</si>
  <si>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</si>
  <si>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</si>
  <si>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</si>
  <si>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</si>
  <si>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</si>
  <si>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</si>
  <si>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</si>
  <si>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</si>
  <si>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</si>
  <si>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</si>
  <si>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</si>
  <si>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</si>
  <si>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</si>
  <si>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</si>
  <si>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</si>
  <si>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</si>
  <si>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</si>
  <si>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</si>
  <si>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</si>
  <si>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</si>
  <si>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</si>
  <si>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</si>
  <si>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</si>
  <si>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</si>
  <si>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</si>
  <si>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</si>
  <si>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</si>
  <si>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</si>
  <si>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</si>
  <si>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</si>
  <si>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</si>
  <si>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</si>
  <si>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</si>
  <si>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</si>
  <si>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</si>
  <si>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</si>
  <si>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</si>
  <si>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</si>
  <si>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</si>
  <si>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</si>
  <si>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</si>
  <si>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</si>
  <si>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</si>
  <si>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</si>
  <si>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</si>
  <si>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</si>
  <si>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</si>
  <si>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</si>
  <si>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</si>
  <si>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</si>
  <si>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</si>
  <si>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</si>
  <si>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</si>
  <si>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</si>
  <si>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</si>
  <si>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</si>
  <si>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</si>
  <si>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</si>
  <si>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</si>
  <si>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</si>
  <si>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</si>
  <si>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</si>
  <si>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</si>
  <si>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</si>
  <si>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</si>
  <si>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</si>
  <si>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</si>
  <si>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</si>
  <si>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</si>
  <si>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</si>
  <si>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</si>
  <si>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</si>
  <si>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</si>
  <si>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</si>
  <si>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</si>
  <si>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</si>
  <si>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</si>
  <si>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</si>
  <si>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</si>
  <si>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</si>
  <si>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</si>
  <si>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</si>
  <si>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</si>
  <si>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</si>
  <si>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</si>
  <si>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</si>
  <si>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</si>
  <si>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</si>
  <si>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</si>
  <si>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</si>
  <si>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</si>
  <si>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</si>
  <si>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</si>
  <si>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</si>
  <si>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</si>
  <si>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</si>
  <si>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</si>
  <si>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</si>
  <si>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</si>
  <si>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</si>
  <si>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</si>
  <si>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</si>
  <si>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</si>
  <si>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</si>
  <si>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</si>
  <si>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</si>
  <si>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</si>
  <si>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</si>
  <si>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</si>
  <si>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</si>
  <si>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</si>
  <si>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</si>
  <si>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</si>
  <si>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</si>
  <si>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</si>
  <si>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</si>
  <si>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</si>
  <si>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</si>
  <si>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</si>
  <si>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</si>
  <si>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</si>
  <si>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</si>
  <si>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</si>
  <si>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</si>
  <si>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</si>
  <si>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</si>
  <si>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</si>
  <si>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</si>
  <si>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</si>
  <si>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</si>
  <si>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</si>
  <si>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</si>
  <si>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</si>
  <si>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</si>
  <si>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</si>
  <si>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</si>
  <si>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</si>
  <si>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</si>
  <si>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</si>
  <si>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</si>
  <si>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</si>
  <si>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</si>
  <si>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</si>
  <si>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</si>
  <si>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</si>
  <si>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</si>
  <si>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</si>
  <si>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</si>
  <si>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</si>
  <si>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</si>
  <si>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</si>
  <si>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</si>
  <si>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</si>
  <si>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</si>
  <si>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</si>
  <si>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</si>
  <si>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</si>
  <si>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</si>
  <si>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</si>
  <si>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</si>
  <si>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</si>
  <si>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</si>
  <si>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</si>
  <si>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</si>
  <si>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</si>
  <si>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</si>
  <si>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</si>
  <si>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</si>
  <si>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</si>
  <si>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</si>
  <si>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</si>
  <si>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</si>
  <si>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</si>
  <si>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</si>
  <si>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</si>
  <si>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</si>
  <si>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</si>
  <si>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</si>
  <si>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</si>
  <si>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</si>
  <si>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</si>
  <si>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</si>
  <si>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</si>
  <si>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</si>
  <si>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</si>
  <si>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</si>
  <si>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</si>
  <si>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</si>
  <si>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</si>
  <si>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</si>
  <si>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</si>
  <si>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</si>
  <si>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</si>
  <si>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</si>
  <si>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</si>
  <si>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</si>
  <si>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</si>
  <si>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</si>
  <si>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</si>
  <si>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</si>
  <si>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</si>
  <si>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</si>
  <si>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</si>
  <si>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</si>
  <si>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</si>
  <si>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</si>
  <si>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</si>
  <si>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</si>
  <si>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</si>
  <si>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</si>
  <si>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</si>
  <si>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</si>
  <si>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</si>
  <si>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</si>
  <si>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</si>
  <si>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</si>
  <si>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</si>
  <si>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</si>
  <si>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</si>
  <si>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</si>
  <si>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</si>
  <si>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</si>
  <si>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</si>
  <si>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</si>
  <si>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</si>
  <si>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</si>
  <si>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</si>
  <si>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</si>
  <si>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</si>
  <si>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</si>
  <si>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</si>
  <si>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</si>
  <si>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</si>
  <si>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</si>
  <si>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</si>
  <si>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</si>
  <si>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</si>
  <si>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</si>
  <si>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</si>
  <si>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</si>
  <si>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</si>
  <si>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</si>
  <si>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</si>
  <si>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</si>
  <si>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</si>
  <si>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</si>
  <si>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</si>
  <si>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</si>
  <si>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</si>
  <si>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</si>
  <si>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</si>
  <si>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</si>
  <si>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</si>
  <si>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</si>
  <si>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</si>
  <si>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</si>
  <si>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</si>
  <si>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</si>
  <si>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</si>
  <si>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</si>
  <si>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</si>
  <si>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</si>
  <si>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</si>
  <si>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</si>
  <si>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</si>
  <si>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</si>
  <si>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</si>
  <si>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</si>
  <si>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</si>
  <si>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</si>
  <si>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</si>
  <si>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</si>
  <si>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</si>
  <si>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</si>
  <si>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</si>
  <si>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</si>
  <si>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</si>
  <si>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</si>
  <si>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</si>
  <si>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</si>
  <si>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</si>
  <si>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</si>
  <si>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</si>
  <si>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</si>
  <si>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</si>
  <si>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</si>
  <si>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</si>
  <si>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</si>
  <si>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</si>
  <si>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</si>
  <si>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</si>
  <si>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</si>
  <si>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</si>
  <si>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</si>
  <si>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</si>
  <si>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</si>
  <si>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</si>
  <si>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</si>
  <si>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</si>
  <si>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</si>
  <si>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</si>
  <si>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</si>
  <si>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</si>
  <si>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</si>
  <si>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</si>
  <si>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</si>
  <si>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</si>
  <si>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</si>
  <si>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</si>
  <si>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</si>
  <si>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</si>
  <si>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</si>
  <si>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</si>
  <si>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</si>
  <si>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</si>
  <si>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</si>
  <si>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</si>
  <si>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</si>
  <si>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</si>
  <si>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</si>
  <si>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</si>
  <si>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</si>
  <si>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</si>
  <si>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</si>
  <si>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</si>
  <si>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</si>
  <si>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</si>
  <si>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</si>
  <si>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</si>
  <si>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</si>
  <si>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</si>
  <si>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</si>
  <si>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</si>
  <si>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</si>
  <si>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</si>
  <si>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</si>
  <si>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</si>
  <si>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</si>
  <si>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</si>
  <si>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</si>
  <si>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</si>
  <si>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</si>
  <si>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</si>
  <si>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</si>
  <si>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</si>
  <si>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</si>
  <si>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</si>
  <si>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</si>
  <si>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</si>
  <si>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</si>
  <si>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</si>
  <si>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</si>
  <si>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</si>
  <si>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</si>
  <si>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</si>
  <si>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</si>
  <si>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</si>
  <si>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</si>
  <si>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</si>
  <si>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</si>
  <si>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</si>
  <si>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</si>
  <si>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</si>
  <si>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</si>
  <si>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</si>
  <si>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</si>
  <si>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</si>
  <si>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</si>
  <si>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</si>
  <si>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</si>
  <si>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</si>
  <si>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</si>
  <si>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</si>
  <si>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</si>
  <si>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</si>
  <si>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</si>
  <si>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</si>
  <si>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</si>
  <si>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</si>
  <si>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</si>
  <si>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</si>
  <si>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</si>
  <si>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</si>
  <si>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</si>
  <si>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</si>
  <si>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</si>
  <si>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</si>
  <si>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</si>
  <si>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</si>
  <si>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</si>
  <si>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</si>
  <si>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</si>
  <si>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</si>
  <si>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</si>
  <si>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</si>
  <si>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</si>
  <si>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</si>
  <si>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</si>
  <si>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</si>
  <si>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</si>
  <si>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</si>
  <si>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</si>
  <si>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</si>
  <si>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</si>
  <si>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</si>
  <si>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</si>
  <si>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</si>
  <si>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</si>
  <si>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</si>
  <si>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</si>
  <si>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</si>
  <si>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</si>
  <si>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</si>
  <si>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</si>
  <si>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</si>
  <si>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</si>
  <si>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</si>
  <si>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</si>
  <si>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</si>
  <si>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</si>
  <si>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</si>
  <si>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</si>
  <si>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</si>
  <si>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</si>
  <si>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</si>
  <si>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</si>
  <si>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</si>
  <si>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</si>
  <si>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</si>
  <si>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</si>
  <si>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</si>
  <si>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</si>
  <si>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</si>
  <si>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</si>
  <si>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</si>
  <si>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</si>
  <si>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</si>
  <si>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</si>
  <si>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</si>
  <si>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</si>
  <si>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</si>
  <si>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</si>
  <si>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</si>
  <si>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</si>
  <si>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</si>
  <si>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</si>
  <si>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</si>
  <si>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</si>
  <si>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</si>
  <si>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</si>
  <si>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</si>
  <si>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</si>
  <si>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</si>
  <si>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</si>
  <si>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</si>
  <si>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</si>
  <si>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</si>
  <si>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</si>
  <si>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</si>
  <si>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</si>
  <si>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</si>
  <si>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</si>
  <si>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</si>
  <si>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</si>
  <si>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</si>
  <si>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</si>
  <si>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</si>
  <si>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</si>
  <si>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</si>
  <si>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</si>
  <si>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</si>
  <si>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</si>
  <si>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</si>
  <si>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</si>
  <si>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</si>
  <si>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</si>
  <si>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</si>
  <si>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</si>
  <si>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</si>
  <si>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</si>
  <si>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</si>
  <si>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</si>
  <si>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</si>
  <si>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</si>
  <si>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</si>
  <si>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</si>
  <si>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</si>
  <si>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</si>
  <si>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</si>
  <si>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</si>
  <si>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</si>
  <si>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</si>
  <si>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</si>
  <si>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</si>
  <si>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</si>
  <si>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</si>
  <si>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</si>
  <si>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</si>
  <si>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</si>
  <si>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</si>
  <si>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</si>
  <si>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</si>
  <si>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</si>
  <si>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</si>
  <si>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</si>
  <si>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</si>
  <si>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</si>
  <si>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</si>
  <si>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</si>
  <si>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</si>
  <si>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</si>
  <si>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</si>
  <si>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</si>
  <si>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</si>
  <si>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</si>
  <si>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</si>
  <si>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</si>
  <si>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</si>
  <si>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</si>
  <si>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</si>
  <si>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</si>
  <si>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</si>
  <si>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</si>
  <si>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</si>
  <si>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</si>
  <si>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</si>
  <si>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</si>
  <si>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</si>
  <si>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</si>
  <si>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</si>
  <si>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</si>
  <si>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</si>
  <si>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</si>
  <si>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</si>
  <si>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</si>
  <si>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</si>
  <si>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</si>
  <si>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</si>
  <si>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</si>
  <si>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</si>
  <si>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</si>
  <si>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</si>
  <si>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</si>
  <si>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</si>
  <si>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</si>
  <si>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</si>
  <si>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</si>
  <si>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</si>
  <si>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</si>
  <si>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</si>
  <si>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</si>
  <si>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</si>
  <si>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</si>
  <si>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</si>
  <si>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</si>
  <si>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</si>
  <si>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</si>
  <si>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</si>
  <si>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</si>
  <si>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</si>
  <si>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</si>
  <si>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</si>
  <si>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</si>
  <si>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</si>
  <si>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</si>
  <si>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</si>
  <si>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</si>
  <si>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</si>
  <si>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</si>
  <si>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</si>
  <si>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</si>
  <si>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</si>
  <si>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</si>
  <si>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</si>
  <si>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</si>
  <si>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</si>
  <si>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</si>
  <si>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</si>
  <si>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</si>
  <si>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</si>
  <si>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</si>
  <si>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</si>
  <si>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</si>
  <si>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</si>
  <si>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</si>
  <si>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</si>
  <si>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</si>
  <si>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</si>
  <si>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</si>
  <si>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</si>
  <si>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</si>
  <si>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</si>
  <si>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</si>
  <si>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</si>
  <si>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</si>
  <si>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</si>
  <si>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</si>
  <si>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</si>
  <si>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</si>
  <si>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</si>
  <si>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</si>
  <si>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</si>
  <si>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</si>
  <si>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</si>
  <si>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</si>
  <si>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</si>
  <si>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</si>
  <si>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</si>
  <si>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</si>
  <si>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</si>
  <si>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</si>
  <si>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</si>
  <si>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</si>
  <si>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</si>
  <si>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</si>
  <si>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</si>
  <si>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</si>
  <si>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</si>
  <si>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</si>
  <si>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</si>
  <si>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</si>
  <si>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</si>
  <si>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</si>
  <si>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</si>
  <si>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</si>
  <si>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</si>
  <si>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</si>
  <si>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</si>
  <si>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</si>
  <si>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</si>
  <si>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</si>
  <si>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</si>
  <si>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</si>
  <si>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</si>
  <si>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</si>
  <si>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</si>
  <si>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</si>
  <si>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</si>
  <si>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</si>
  <si>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</si>
  <si>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</si>
  <si>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</si>
  <si>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</si>
  <si>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</si>
  <si>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</si>
  <si>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</si>
  <si>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</si>
  <si>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</si>
  <si>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</si>
  <si>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</si>
  <si>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</si>
  <si>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</si>
  <si>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</si>
  <si>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</si>
  <si>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</si>
  <si>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</si>
  <si>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</si>
  <si>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</si>
  <si>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</si>
  <si>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</si>
  <si>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</si>
  <si>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</si>
  <si>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</si>
  <si>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</si>
  <si>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</si>
  <si>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</si>
  <si>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</si>
  <si>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</si>
  <si>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</si>
  <si>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</si>
  <si>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</si>
  <si>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</si>
  <si>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</si>
  <si>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</si>
  <si>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</si>
  <si>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</si>
  <si>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</si>
  <si>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</si>
  <si>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</si>
  <si>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</si>
  <si>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</si>
  <si>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</si>
  <si>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</si>
  <si>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</si>
  <si>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</si>
  <si>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</si>
  <si>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</si>
  <si>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</si>
  <si>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</si>
  <si>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</si>
  <si>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</si>
  <si>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</si>
  <si>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</si>
  <si>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</si>
  <si>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</si>
  <si>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</si>
  <si>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</si>
  <si>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</si>
  <si>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</si>
  <si>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</si>
  <si>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</si>
  <si>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</si>
  <si>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</si>
  <si>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</si>
  <si>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</si>
  <si>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</si>
  <si>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</si>
  <si>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</si>
  <si>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</si>
  <si>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</si>
  <si>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</si>
  <si>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</si>
  <si>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</si>
  <si>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</si>
  <si>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</si>
  <si>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</si>
  <si>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</si>
  <si>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</si>
  <si>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</si>
  <si>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</si>
  <si>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</si>
  <si>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</si>
  <si>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</si>
  <si>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</si>
  <si>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</si>
  <si>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</si>
  <si>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</si>
  <si>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</si>
  <si>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</si>
  <si>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</si>
  <si>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</si>
  <si>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</si>
  <si>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</si>
  <si>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</si>
  <si>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</si>
  <si>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</si>
  <si>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</si>
  <si>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</si>
  <si>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</si>
  <si>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</si>
  <si>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</si>
  <si>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</si>
  <si>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</si>
  <si>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</si>
  <si>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</si>
  <si>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</si>
  <si>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</si>
  <si>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</si>
  <si>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</si>
  <si>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</si>
  <si>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</si>
  <si>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</si>
  <si>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</si>
  <si>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</si>
  <si>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</si>
  <si>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</si>
  <si>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</si>
  <si>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</si>
  <si>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</si>
  <si>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</si>
  <si>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</si>
  <si>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</si>
  <si>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</si>
  <si>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</si>
  <si>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</si>
  <si>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</si>
  <si>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</si>
  <si>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</si>
  <si>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</si>
  <si>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</si>
  <si>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</si>
  <si>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</si>
  <si>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</si>
  <si>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</si>
  <si>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</si>
  <si>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</si>
  <si>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</si>
  <si>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</si>
  <si>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</si>
  <si>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</si>
  <si>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</si>
  <si>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</si>
  <si>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</si>
  <si>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</si>
  <si>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</si>
  <si>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</si>
  <si>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</si>
  <si>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</si>
  <si>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</si>
  <si>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</si>
  <si>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</si>
  <si>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</si>
  <si>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</si>
  <si>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</si>
  <si>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</si>
  <si>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</si>
  <si>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</si>
  <si>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</si>
  <si>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</si>
  <si>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</si>
  <si>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</si>
  <si>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</si>
  <si>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</si>
  <si>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</si>
  <si>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</si>
  <si>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</si>
  <si>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</si>
  <si>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</si>
  <si>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</si>
  <si>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</si>
  <si>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</si>
  <si>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</si>
  <si>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</si>
  <si>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</si>
  <si>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</si>
  <si>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</si>
  <si>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</si>
  <si>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</si>
  <si>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</si>
  <si>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</si>
  <si>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</si>
  <si>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</si>
  <si>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</si>
  <si>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</si>
  <si>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</si>
  <si>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</si>
  <si>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</si>
  <si>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</si>
  <si>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</si>
  <si>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</si>
  <si>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</si>
  <si>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</si>
  <si>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</si>
  <si>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</si>
  <si>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</si>
  <si>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</si>
  <si>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</si>
  <si>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</si>
  <si>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</si>
  <si>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</si>
  <si>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</si>
  <si>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</si>
  <si>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</si>
  <si>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</si>
  <si>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</si>
  <si>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</si>
  <si>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</si>
  <si>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</si>
  <si>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</si>
  <si>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</si>
  <si>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</si>
  <si>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</si>
  <si>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</si>
  <si>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</si>
  <si>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</si>
  <si>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</si>
  <si>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</si>
  <si>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</si>
  <si>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</si>
  <si>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</si>
  <si>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</si>
  <si>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</si>
  <si>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</si>
  <si>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</si>
  <si>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</si>
  <si>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</si>
  <si>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</si>
  <si>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</si>
  <si>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</si>
  <si>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</si>
  <si>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</si>
  <si>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</si>
  <si>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</si>
  <si>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</si>
  <si>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</si>
  <si>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</si>
  <si>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</si>
  <si>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</si>
  <si>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</si>
  <si>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</si>
  <si>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</si>
  <si>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</si>
  <si>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</si>
  <si>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</si>
  <si>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</si>
  <si>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</si>
  <si>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</si>
  <si>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</si>
  <si>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</si>
  <si>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</si>
  <si>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</si>
  <si>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</si>
  <si>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</si>
  <si>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</si>
  <si>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</si>
  <si>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</si>
  <si>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</si>
  <si>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</si>
  <si>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</si>
  <si>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</si>
  <si>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</si>
  <si>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</si>
  <si>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</si>
  <si>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</si>
  <si>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</si>
  <si>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</si>
  <si>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</si>
  <si>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</si>
  <si>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</si>
  <si>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</si>
  <si>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</si>
  <si>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</si>
  <si>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</si>
  <si>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</si>
  <si>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</si>
  <si>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</si>
  <si>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</si>
  <si>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</si>
  <si>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</si>
  <si>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</si>
  <si>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</si>
  <si>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</si>
  <si>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</si>
  <si>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</si>
  <si>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</si>
  <si>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</si>
  <si>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</si>
  <si>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</si>
  <si>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</si>
  <si>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</si>
  <si>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</si>
  <si>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</si>
  <si>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</si>
  <si>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</si>
  <si>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</si>
  <si>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</si>
  <si>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</si>
  <si>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</si>
  <si>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</si>
  <si>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</si>
  <si>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</si>
  <si>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</si>
  <si>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</si>
  <si>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</si>
  <si>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</si>
  <si>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</si>
  <si>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</si>
  <si>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</si>
  <si>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</si>
  <si>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</si>
  <si>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</si>
  <si>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</si>
  <si>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</si>
  <si>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</si>
  <si>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</si>
  <si>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</si>
  <si>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</si>
  <si>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</si>
  <si>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</si>
  <si>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</si>
  <si>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</si>
  <si>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</si>
  <si>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</si>
  <si>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</si>
  <si>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</si>
  <si>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</si>
  <si>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</si>
  <si>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</si>
  <si>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</si>
  <si>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</si>
  <si>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</si>
  <si>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</si>
  <si>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</si>
  <si>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</si>
  <si>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</si>
  <si>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</si>
  <si>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</si>
  <si>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</si>
  <si>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</si>
  <si>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</si>
  <si>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</si>
  <si>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</si>
  <si>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</si>
  <si>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</si>
  <si>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</si>
  <si>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</si>
  <si>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</si>
  <si>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</si>
  <si>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</si>
  <si>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</si>
  <si>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</si>
  <si>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</si>
  <si>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</si>
  <si>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</si>
  <si>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</si>
  <si>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</si>
  <si>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</si>
  <si>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</si>
  <si>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</si>
  <si>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</si>
  <si>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</si>
  <si>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</si>
  <si>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</si>
  <si>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</si>
  <si>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</si>
  <si>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</si>
  <si>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</si>
  <si>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</si>
  <si>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</si>
  <si>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</si>
  <si>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</si>
  <si>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</si>
  <si>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</si>
  <si>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</si>
  <si>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</si>
  <si>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</si>
  <si>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</si>
  <si>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</si>
  <si>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</si>
  <si>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</si>
  <si>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</si>
  <si>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</si>
  <si>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</si>
  <si>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</si>
  <si>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</si>
  <si>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</si>
  <si>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</si>
  <si>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</si>
  <si>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</si>
  <si>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</si>
  <si>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</si>
  <si>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</si>
  <si>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</si>
  <si>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</si>
  <si>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</si>
  <si>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</si>
  <si>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</si>
  <si>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</si>
  <si>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</si>
  <si>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</si>
  <si>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</si>
  <si>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</si>
  <si>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</si>
  <si>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</si>
  <si>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</si>
  <si>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</si>
  <si>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</si>
  <si>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</si>
  <si>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</si>
  <si>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</si>
  <si>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</si>
  <si>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</si>
  <si>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</si>
  <si>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</si>
  <si>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</si>
  <si>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</si>
  <si>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</si>
  <si>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</si>
  <si>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</si>
  <si>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</si>
  <si>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</si>
  <si>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</si>
  <si>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</si>
  <si>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</si>
  <si>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</si>
  <si>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</si>
  <si>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</si>
  <si>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</si>
  <si>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</si>
  <si>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</si>
  <si>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</si>
  <si>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</si>
  <si>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</si>
  <si>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</si>
  <si>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</si>
  <si>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</si>
  <si>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</si>
  <si>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</si>
  <si>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</si>
  <si>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</si>
  <si>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</si>
  <si>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</si>
  <si>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</si>
  <si>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</si>
  <si>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</si>
  <si>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</si>
  <si>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</si>
  <si>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</si>
  <si>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</si>
  <si>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</si>
  <si>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</si>
  <si>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</si>
  <si>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</si>
  <si>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</si>
  <si>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</si>
  <si>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</si>
  <si>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</si>
  <si>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</si>
  <si>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</si>
  <si>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</si>
  <si>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</si>
  <si>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</si>
  <si>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</si>
  <si>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</si>
  <si>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</si>
  <si>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</si>
  <si>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</si>
  <si>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</si>
  <si>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</si>
  <si>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</si>
  <si>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</si>
  <si>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</si>
  <si>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</si>
  <si>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</si>
  <si>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</si>
  <si>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</si>
  <si>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</si>
  <si>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</si>
  <si>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</si>
  <si>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</si>
  <si>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</si>
  <si>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</si>
  <si>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</si>
  <si>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</si>
  <si>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</si>
  <si>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</si>
  <si>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</si>
  <si>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</si>
  <si>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</si>
  <si>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</si>
  <si>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</si>
  <si>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</si>
  <si>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</si>
  <si>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</si>
  <si>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</si>
  <si>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</si>
  <si>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</si>
  <si>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</si>
  <si>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</si>
  <si>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</si>
  <si>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</si>
  <si>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</si>
  <si>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</si>
  <si>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</si>
  <si>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</si>
  <si>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</si>
  <si>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</si>
  <si>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</si>
  <si>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</si>
  <si>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</si>
  <si>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</si>
  <si>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</si>
  <si>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</si>
  <si>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</si>
  <si>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</si>
  <si>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</si>
  <si>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</si>
  <si>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</si>
  <si>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</si>
  <si>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</si>
  <si>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</si>
  <si>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</si>
  <si>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</si>
  <si>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</si>
  <si>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</si>
  <si>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</si>
  <si>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</si>
  <si>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</si>
  <si>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</si>
  <si>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</si>
  <si>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</si>
  <si>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</si>
  <si>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</si>
  <si>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</si>
  <si>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</si>
  <si>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</si>
  <si>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</si>
  <si>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</si>
  <si>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</si>
  <si>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</si>
  <si>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</si>
  <si>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</si>
  <si>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</si>
  <si>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</si>
  <si>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</si>
  <si>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</si>
  <si>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</si>
  <si>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</si>
  <si>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</si>
  <si>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</si>
  <si>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</si>
  <si>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</si>
  <si>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</si>
  <si>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</si>
  <si>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</si>
  <si>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</si>
  <si>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</si>
  <si>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</si>
  <si>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</si>
  <si>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</si>
  <si>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</si>
  <si>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</si>
  <si>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</si>
  <si>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</si>
  <si>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</si>
  <si>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</si>
  <si>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</si>
  <si>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</si>
  <si>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</si>
  <si>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</si>
  <si>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</si>
  <si>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</si>
  <si>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</si>
  <si>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</si>
  <si>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</si>
  <si>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</si>
  <si>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</si>
  <si>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</si>
  <si>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</si>
  <si>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</si>
  <si>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</si>
  <si>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</si>
  <si>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</si>
  <si>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</si>
  <si>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</si>
  <si>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</si>
  <si>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</si>
  <si>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</si>
  <si>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</si>
  <si>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</si>
  <si>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</si>
  <si>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</si>
  <si>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</si>
  <si>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</si>
  <si>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</si>
  <si>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</si>
  <si>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</si>
  <si>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</si>
  <si>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</si>
  <si>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</si>
  <si>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</si>
  <si>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</si>
  <si>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</si>
  <si>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</si>
  <si>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</si>
  <si>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</si>
  <si>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</si>
  <si>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</si>
  <si>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</si>
  <si>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</si>
  <si>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</si>
  <si>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</si>
  <si>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</si>
  <si>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</si>
  <si>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</si>
  <si>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</si>
  <si>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</si>
  <si>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</si>
  <si>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</si>
  <si>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</si>
  <si>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</si>
  <si>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</si>
  <si>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</si>
  <si>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</si>
  <si>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</si>
  <si>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</si>
  <si>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</si>
  <si>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</si>
  <si>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</si>
  <si>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</si>
  <si>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</si>
  <si>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</si>
  <si>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</si>
  <si>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</si>
  <si>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</si>
  <si>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</si>
  <si>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</si>
  <si>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</si>
  <si>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</si>
  <si>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</si>
  <si>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</si>
  <si>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</si>
  <si>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</si>
  <si>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</si>
  <si>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</si>
  <si>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</si>
  <si>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</si>
  <si>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</si>
  <si>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</si>
  <si>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</si>
  <si>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</si>
  <si>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</si>
  <si>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</si>
  <si>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</si>
  <si>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</si>
  <si>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</si>
  <si>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</si>
  <si>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</si>
  <si>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</si>
  <si>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</si>
  <si>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</si>
  <si>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</si>
  <si>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</si>
  <si>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</si>
  <si>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</si>
  <si>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</si>
  <si>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</si>
  <si>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</si>
  <si>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</si>
  <si>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</si>
  <si>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</si>
  <si>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</si>
  <si>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</si>
  <si>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</si>
  <si>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</si>
  <si>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</si>
  <si>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</si>
  <si>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</si>
  <si>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</si>
  <si>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</si>
  <si>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</si>
  <si>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</si>
  <si>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</si>
  <si>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</si>
  <si>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</si>
  <si>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</si>
  <si>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</si>
  <si>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</si>
  <si>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</si>
  <si>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</si>
  <si>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</si>
  <si>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</si>
  <si>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</si>
  <si>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</si>
  <si>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</si>
  <si>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</si>
  <si>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</si>
  <si>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</si>
  <si>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</si>
  <si>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</si>
  <si>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</si>
  <si>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</si>
  <si>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</si>
  <si>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</si>
  <si>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</si>
  <si>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</si>
  <si>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</si>
  <si>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</si>
  <si>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</si>
  <si>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</si>
  <si>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</si>
  <si>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</si>
  <si>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</si>
  <si>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</si>
  <si>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</si>
  <si>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</si>
  <si>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</si>
  <si>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</si>
  <si>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</si>
  <si>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</si>
  <si>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</si>
  <si>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</si>
  <si>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</si>
  <si>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</si>
  <si>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</si>
  <si>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</si>
  <si>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</si>
  <si>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</si>
  <si>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</si>
  <si>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</si>
  <si>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</si>
  <si>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</si>
  <si>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</si>
  <si>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</si>
  <si>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</si>
  <si>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</si>
  <si>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</si>
  <si>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</si>
  <si>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</si>
  <si>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</si>
  <si>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</si>
  <si>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</si>
  <si>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</si>
  <si>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</si>
  <si>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</si>
  <si>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</si>
  <si>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</si>
  <si>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</si>
  <si>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</si>
  <si>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</si>
  <si>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</si>
  <si>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</si>
  <si>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</si>
  <si>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</si>
  <si>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</si>
  <si>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</si>
  <si>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</si>
  <si>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</si>
  <si>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</si>
  <si>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</si>
  <si>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</si>
  <si>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</si>
  <si>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</si>
  <si>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</si>
  <si>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</si>
  <si>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</si>
  <si>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</si>
  <si>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</si>
  <si>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</si>
  <si>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</si>
  <si>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</si>
  <si>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</si>
  <si>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</si>
  <si>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</si>
  <si>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</si>
  <si>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</si>
  <si>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</si>
  <si>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</si>
  <si>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</si>
  <si>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</si>
  <si>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</si>
  <si>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</si>
  <si>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</si>
  <si>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</si>
  <si>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</si>
  <si>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</si>
  <si>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</si>
  <si>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</si>
  <si>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</si>
  <si>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</si>
  <si>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</si>
  <si>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</si>
  <si>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</si>
  <si>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</si>
  <si>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</si>
  <si>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</si>
  <si>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</si>
  <si>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</si>
  <si>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</si>
  <si>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</si>
  <si>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</si>
  <si>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</si>
  <si>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</si>
  <si>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</si>
  <si>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</si>
  <si>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</si>
  <si>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</si>
  <si>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</si>
  <si>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</si>
  <si>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</si>
  <si>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</si>
  <si>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</si>
  <si>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</si>
  <si>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</si>
  <si>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</si>
  <si>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</si>
  <si>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</si>
  <si>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</si>
  <si>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</si>
  <si>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</si>
  <si>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</si>
  <si>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</si>
  <si>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</si>
  <si>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</si>
  <si>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</si>
  <si>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</si>
  <si>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</si>
  <si>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</si>
  <si>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</si>
  <si>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</si>
  <si>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</si>
  <si>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</si>
  <si>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</si>
  <si>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</si>
  <si>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</si>
  <si>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</si>
  <si>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</si>
  <si>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</si>
  <si>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</si>
  <si>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</si>
  <si>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</si>
  <si>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</si>
  <si>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</si>
  <si>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</si>
  <si>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</si>
  <si>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</si>
  <si>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</si>
  <si>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</si>
  <si>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</si>
  <si>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</si>
  <si>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</si>
  <si>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</si>
  <si>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</si>
  <si>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</si>
  <si>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</si>
  <si>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</si>
  <si>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</si>
  <si>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</si>
  <si>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</si>
  <si>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</si>
  <si>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</si>
  <si>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</si>
  <si>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</si>
  <si>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</si>
  <si>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</si>
  <si>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</si>
  <si>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</si>
  <si>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</si>
  <si>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</si>
  <si>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</si>
  <si>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</si>
  <si>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</si>
  <si>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</si>
  <si>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</si>
  <si>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</si>
  <si>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</si>
  <si>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</si>
  <si>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</si>
  <si>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</si>
  <si>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</si>
  <si>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</si>
  <si>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</si>
  <si>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</si>
  <si>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</si>
  <si>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</si>
  <si>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</si>
  <si>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</si>
  <si>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</si>
  <si>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</si>
  <si>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</si>
  <si>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</si>
  <si>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</si>
  <si>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</si>
  <si>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</si>
  <si>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</si>
  <si>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</si>
  <si>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</si>
  <si>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</si>
  <si>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</si>
  <si>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</si>
  <si>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</si>
  <si>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</si>
  <si>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</si>
  <si>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</si>
  <si>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</si>
  <si>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</si>
  <si>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</si>
  <si>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</si>
  <si>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</si>
  <si>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</si>
  <si>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</si>
  <si>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</si>
  <si>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</si>
  <si>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</si>
  <si>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</si>
  <si>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</si>
  <si>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</si>
  <si>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</si>
  <si>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</si>
  <si>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</si>
  <si>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</si>
  <si>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</si>
  <si>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</si>
  <si>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</si>
  <si>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</si>
  <si>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</si>
  <si>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</si>
  <si>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</si>
  <si>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</si>
  <si>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</si>
  <si>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</si>
  <si>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</si>
  <si>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</si>
  <si>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</si>
  <si>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</si>
  <si>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</si>
  <si>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</si>
  <si>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</si>
  <si>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</si>
  <si>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</si>
  <si>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</si>
  <si>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</si>
  <si>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</si>
  <si>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</si>
  <si>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</si>
  <si>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</si>
  <si>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</si>
  <si>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</si>
  <si>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</si>
  <si>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</si>
  <si>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</si>
  <si>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</si>
  <si>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</si>
  <si>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</si>
  <si>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</si>
  <si>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</si>
  <si>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</si>
  <si>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</si>
  <si>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</si>
  <si>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</si>
  <si>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</si>
  <si>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</si>
  <si>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</si>
  <si>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</si>
  <si>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</si>
  <si>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</si>
  <si>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</si>
  <si>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</si>
  <si>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</si>
  <si>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</si>
  <si>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</si>
  <si>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</si>
  <si>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</si>
  <si>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</si>
  <si>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</si>
  <si>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</si>
  <si>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</si>
  <si>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</si>
  <si>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</si>
  <si>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</si>
  <si>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</si>
  <si>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</si>
  <si>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</si>
  <si>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</si>
  <si>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</si>
  <si>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</si>
  <si>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</si>
  <si>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</si>
  <si>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</si>
  <si>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</si>
  <si>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</si>
  <si>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</si>
  <si>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</si>
  <si>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</si>
  <si>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</si>
  <si>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</si>
  <si>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</si>
  <si>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</si>
  <si>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</si>
  <si>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</si>
  <si>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</si>
  <si>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</si>
  <si>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</si>
  <si>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</si>
  <si>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</si>
  <si>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</si>
  <si>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</si>
  <si>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</si>
  <si>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</si>
  <si>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</si>
  <si>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</si>
  <si>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</si>
  <si>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</si>
  <si>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</si>
  <si>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</si>
  <si>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</si>
  <si>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</si>
  <si>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</si>
  <si>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</si>
  <si>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</si>
  <si>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</si>
  <si>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</si>
  <si>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</si>
  <si>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</si>
  <si>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</si>
  <si>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</si>
  <si>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</si>
  <si>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</si>
  <si>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</si>
  <si>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</si>
  <si>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</si>
  <si>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</si>
  <si>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</si>
  <si>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</si>
  <si>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</si>
  <si>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</si>
  <si>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</si>
  <si>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</si>
  <si>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</si>
  <si>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</si>
  <si>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</si>
  <si>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</si>
  <si>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</si>
  <si>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</si>
  <si>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</si>
  <si>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</si>
  <si>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</si>
  <si>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</si>
  <si>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</si>
  <si>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</si>
  <si>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</si>
  <si>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</si>
  <si>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</si>
  <si>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</si>
  <si>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</si>
  <si>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</si>
  <si>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</si>
  <si>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</si>
  <si>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</si>
  <si>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</si>
  <si>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</si>
  <si>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</si>
  <si>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</si>
  <si>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</si>
  <si>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</si>
  <si>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</si>
  <si>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</si>
  <si>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</si>
  <si>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</si>
  <si>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</si>
  <si>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</si>
  <si>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</si>
  <si>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</si>
  <si>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</si>
  <si>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</si>
  <si>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</si>
  <si>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</si>
  <si>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</si>
  <si>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</si>
  <si>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</si>
  <si>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</si>
  <si>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</si>
  <si>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</si>
  <si>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</si>
  <si>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</si>
  <si>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</si>
  <si>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</si>
  <si>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</si>
  <si>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</si>
  <si>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</si>
  <si>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</si>
  <si>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</si>
  <si>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</si>
  <si>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</si>
  <si>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</si>
  <si>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</si>
  <si>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</si>
  <si>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</si>
  <si>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</si>
  <si>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</si>
  <si>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</si>
  <si>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</si>
  <si>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</si>
  <si>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</si>
  <si>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</si>
  <si>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</si>
  <si>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</si>
  <si>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</si>
  <si>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</si>
  <si>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</si>
  <si>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</si>
  <si>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</si>
  <si>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</si>
  <si>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</si>
  <si>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</si>
  <si>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</si>
  <si>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</si>
  <si>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</si>
  <si>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</si>
  <si>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</si>
  <si>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</si>
  <si>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</si>
  <si>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</si>
  <si>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</si>
  <si>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</si>
  <si>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</si>
  <si>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</si>
  <si>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</si>
  <si>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</si>
  <si>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</si>
  <si>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</si>
  <si>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</si>
  <si>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</si>
  <si>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</si>
  <si>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</si>
  <si>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</si>
  <si>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</si>
  <si>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</si>
  <si>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</si>
  <si>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</si>
  <si>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</si>
  <si>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</si>
  <si>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</si>
  <si>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</si>
  <si>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</si>
  <si>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</si>
  <si>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</si>
  <si>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</si>
  <si>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</si>
  <si>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</si>
  <si>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</si>
  <si>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</si>
  <si>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</si>
  <si>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</si>
  <si>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</si>
  <si>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</si>
  <si>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</si>
  <si>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</si>
  <si>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</si>
  <si>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</si>
  <si>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</si>
  <si>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</si>
  <si>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</si>
  <si>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</si>
  <si>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</si>
  <si>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</si>
  <si>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</si>
  <si>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</si>
  <si>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</si>
  <si>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</si>
  <si>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</si>
  <si>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</si>
  <si>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</si>
  <si>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</si>
  <si>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</si>
  <si>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</si>
  <si>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</si>
  <si>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</si>
  <si>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</si>
  <si>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</si>
  <si>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</si>
  <si>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</si>
  <si>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</si>
  <si>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</si>
  <si>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</si>
  <si>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</si>
  <si>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</si>
  <si>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</si>
  <si>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</si>
  <si>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</si>
  <si>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</si>
  <si>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</si>
  <si>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</si>
  <si>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</si>
  <si>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</si>
  <si>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</si>
  <si>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</si>
  <si>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</si>
  <si>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</si>
  <si>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</si>
  <si>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</si>
  <si>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</si>
  <si>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</si>
  <si>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</si>
  <si>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</si>
  <si>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</si>
  <si>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</si>
  <si>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</si>
  <si>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</si>
  <si>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</si>
  <si>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</si>
  <si>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</si>
  <si>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</si>
  <si>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</si>
  <si>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</si>
  <si>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</si>
  <si>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</si>
  <si>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</si>
  <si>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</si>
  <si>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</si>
  <si>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</si>
  <si>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</si>
  <si>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</si>
  <si>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</si>
  <si>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</si>
  <si>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</si>
  <si>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</si>
  <si>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</si>
  <si>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</si>
  <si>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</si>
  <si>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</si>
  <si>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</si>
  <si>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</si>
  <si>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</si>
  <si>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</si>
  <si>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</si>
  <si>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</si>
  <si>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</si>
  <si>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</si>
  <si>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</si>
  <si>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</si>
  <si>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</si>
  <si>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</si>
  <si>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</si>
  <si>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</si>
  <si>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</si>
  <si>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</si>
  <si>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</si>
  <si>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</si>
  <si>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</si>
  <si>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</si>
  <si>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</si>
  <si>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</si>
  <si>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</si>
  <si>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</si>
  <si>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</si>
  <si>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</si>
  <si>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</si>
  <si>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</si>
  <si>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</si>
  <si>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</si>
  <si>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</si>
  <si>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</si>
  <si>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</si>
  <si>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</si>
  <si>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</si>
  <si>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</si>
  <si>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</si>
  <si>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</si>
  <si>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</si>
  <si>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</si>
  <si>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</si>
  <si>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</si>
  <si>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</si>
  <si>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</si>
  <si>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</si>
  <si>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</si>
  <si>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</si>
  <si>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</si>
  <si>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</si>
  <si>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</si>
  <si>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</si>
  <si>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</si>
  <si>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</si>
  <si>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</si>
  <si>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</si>
  <si>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</si>
  <si>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</si>
  <si>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</si>
  <si>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</si>
  <si>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</si>
  <si>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</si>
  <si>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</si>
  <si>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</si>
  <si>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</si>
  <si>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</si>
  <si>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</si>
  <si>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</si>
  <si>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</si>
  <si>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</si>
  <si>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</si>
  <si>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</si>
  <si>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</si>
  <si>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</si>
  <si>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</si>
  <si>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</si>
  <si>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</si>
  <si>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</si>
  <si>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</si>
  <si>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</si>
  <si>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</si>
  <si>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</si>
  <si>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</si>
  <si>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</si>
  <si>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</si>
  <si>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</si>
  <si>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</si>
  <si>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</si>
  <si>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</si>
  <si>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</si>
  <si>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</si>
  <si>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</si>
  <si>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</si>
  <si>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</si>
  <si>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</si>
  <si>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</si>
  <si>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</si>
  <si>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</si>
  <si>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</si>
  <si>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</si>
  <si>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</si>
  <si>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</si>
  <si>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</si>
  <si>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</si>
  <si>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</si>
  <si>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</si>
  <si>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</si>
  <si>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</si>
  <si>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</si>
  <si>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</si>
  <si>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</si>
  <si>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</si>
  <si>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</si>
  <si>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</si>
  <si>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</si>
  <si>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</si>
  <si>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</si>
  <si>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</si>
  <si>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</si>
  <si>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</si>
  <si>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</si>
  <si>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</si>
  <si>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</si>
  <si>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</si>
  <si>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</si>
  <si>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</si>
  <si>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</si>
  <si>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</si>
  <si>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</si>
  <si>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</si>
  <si>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</si>
  <si>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</si>
  <si>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</si>
  <si>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</si>
  <si>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</si>
  <si>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</si>
  <si>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</si>
  <si>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</si>
  <si>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</si>
  <si>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</si>
  <si>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</si>
  <si>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</si>
  <si>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</si>
  <si>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</si>
  <si>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</si>
  <si>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</si>
  <si>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</si>
  <si>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</si>
  <si>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</si>
  <si>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</si>
  <si>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</si>
  <si>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</si>
  <si>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</si>
  <si>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</si>
  <si>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</si>
  <si>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</si>
  <si>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</si>
  <si>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</si>
  <si>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</si>
  <si>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</si>
  <si>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</si>
  <si>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</si>
  <si>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</si>
  <si>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</si>
  <si>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</si>
  <si>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</si>
  <si>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</si>
  <si>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</si>
  <si>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</si>
  <si>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</si>
  <si>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</si>
  <si>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</si>
  <si>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</si>
  <si>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</si>
  <si>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</si>
  <si>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</si>
  <si>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</si>
  <si>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</si>
  <si>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</si>
  <si>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</si>
  <si>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</si>
  <si>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</si>
  <si>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</si>
  <si>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</si>
  <si>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</si>
  <si>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</si>
  <si>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</si>
  <si>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</si>
  <si>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</si>
  <si>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</si>
  <si>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</si>
  <si>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</si>
  <si>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</si>
  <si>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</si>
  <si>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</si>
  <si>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</si>
  <si>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</si>
  <si>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</si>
  <si>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</si>
  <si>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</si>
  <si>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</si>
  <si>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</si>
  <si>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</si>
  <si>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</si>
  <si>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</si>
  <si>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</si>
  <si>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</si>
  <si>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</si>
  <si>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</si>
  <si>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</si>
  <si>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</si>
  <si>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</si>
  <si>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</si>
  <si>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</si>
  <si>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</si>
  <si>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</si>
  <si>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</si>
  <si>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</si>
  <si>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</si>
  <si>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</si>
  <si>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</si>
  <si>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</si>
  <si>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</si>
  <si>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</si>
  <si>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</si>
  <si>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</si>
  <si>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</si>
  <si>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</si>
  <si>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</si>
  <si>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</si>
  <si>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</si>
  <si>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</si>
  <si>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</si>
  <si>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</si>
  <si>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</si>
  <si>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</si>
  <si>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</si>
  <si>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</si>
  <si>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</si>
  <si>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</si>
  <si>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</si>
  <si>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</si>
  <si>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</si>
  <si>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</si>
  <si>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</si>
  <si>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</si>
  <si>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</si>
  <si>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</si>
  <si>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</si>
  <si>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</si>
  <si>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</si>
  <si>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</si>
  <si>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</si>
  <si>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</si>
  <si>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</si>
  <si>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</si>
  <si>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</si>
  <si>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</si>
  <si>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</si>
  <si>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</si>
  <si>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</si>
  <si>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</si>
  <si>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</si>
  <si>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</si>
  <si>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</si>
  <si>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</si>
  <si>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</si>
  <si>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</si>
  <si>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</si>
  <si>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</si>
  <si>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</si>
  <si>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</si>
  <si>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</si>
  <si>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</si>
  <si>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</si>
  <si>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</si>
  <si>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</si>
  <si>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</si>
  <si>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</si>
  <si>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</si>
  <si>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</si>
  <si>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</si>
  <si>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</si>
  <si>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</si>
  <si>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</si>
  <si>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</si>
  <si>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</si>
  <si>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</si>
  <si>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</si>
  <si>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</si>
  <si>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</si>
  <si>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</si>
  <si>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</si>
  <si>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</si>
  <si>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</si>
  <si>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</si>
  <si>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</si>
  <si>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</si>
  <si>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</si>
  <si>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</si>
  <si>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</si>
  <si>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</si>
  <si>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</si>
  <si>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</si>
  <si>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</si>
  <si>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</si>
  <si>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</si>
  <si>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</si>
  <si>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</si>
  <si>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</si>
  <si>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</si>
  <si>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</si>
  <si>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</si>
  <si>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</si>
  <si>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</si>
  <si>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</si>
  <si>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</si>
  <si>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</si>
  <si>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</si>
  <si>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</si>
  <si>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</si>
  <si>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</si>
  <si>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</si>
  <si>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</si>
  <si>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</si>
  <si>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</si>
  <si>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</si>
  <si>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</si>
  <si>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</si>
  <si>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</si>
  <si>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</si>
  <si>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</si>
  <si>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</si>
  <si>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</si>
  <si>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</si>
  <si>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</si>
  <si>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</si>
  <si>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</si>
  <si>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</si>
  <si>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</si>
  <si>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</si>
  <si>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</si>
  <si>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</si>
  <si>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</si>
  <si>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</si>
  <si>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</si>
  <si>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</si>
  <si>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</si>
  <si>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</si>
  <si>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</si>
  <si>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</si>
  <si>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</si>
  <si>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</si>
  <si>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</si>
  <si>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</si>
  <si>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</si>
  <si>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</si>
  <si>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</si>
  <si>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</si>
  <si>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</si>
  <si>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</si>
  <si>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</si>
  <si>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</si>
  <si>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</si>
  <si>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</si>
  <si>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</si>
  <si>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</si>
  <si>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</si>
  <si>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</si>
  <si>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</si>
  <si>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</si>
  <si>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</si>
  <si>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</si>
  <si>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</si>
  <si>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</si>
  <si>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</si>
  <si>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</si>
  <si>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</si>
  <si>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</si>
  <si>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</si>
  <si>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</si>
  <si>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</si>
  <si>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</si>
  <si>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</si>
  <si>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</si>
  <si>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</si>
  <si>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</si>
  <si>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</si>
  <si>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</si>
  <si>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</si>
  <si>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</si>
  <si>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</si>
  <si>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</si>
  <si>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</si>
  <si>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</si>
  <si>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</si>
  <si>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</si>
  <si>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</si>
  <si>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</si>
  <si>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</si>
  <si>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</si>
  <si>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</si>
  <si>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</si>
  <si>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</si>
  <si>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</si>
  <si>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</si>
  <si>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</si>
  <si>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</si>
  <si>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</si>
  <si>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</si>
  <si>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</si>
  <si>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</si>
  <si>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</si>
  <si>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</si>
  <si>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</si>
  <si>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</si>
  <si>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</si>
  <si>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</si>
  <si>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</si>
  <si>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</si>
  <si>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</si>
  <si>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</si>
  <si>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</si>
  <si>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</si>
  <si>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</si>
  <si>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</si>
  <si>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</si>
  <si>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</si>
  <si>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</si>
  <si>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</si>
  <si>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</si>
  <si>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</si>
  <si>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</si>
  <si>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</si>
  <si>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</si>
  <si>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</si>
  <si>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</si>
  <si>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</si>
  <si>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</si>
  <si>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</si>
  <si>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</si>
  <si>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</si>
  <si>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</si>
  <si>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</si>
  <si>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</si>
  <si>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</si>
  <si>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</si>
  <si>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</si>
  <si>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</si>
  <si>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</si>
  <si>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</si>
  <si>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</si>
  <si>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</si>
  <si>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</si>
  <si>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</si>
  <si>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</si>
  <si>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</si>
  <si>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</si>
  <si>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</si>
  <si>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</si>
  <si>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</si>
  <si>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</si>
  <si>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</si>
  <si>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</si>
  <si>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</si>
  <si>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</si>
  <si>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</si>
  <si>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</si>
  <si>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</si>
  <si>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</si>
  <si>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</si>
  <si>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</si>
  <si>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</si>
  <si>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</si>
  <si>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</si>
  <si>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</si>
  <si>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</si>
  <si>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</si>
  <si>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</si>
  <si>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</si>
  <si>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</si>
  <si>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</si>
  <si>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</si>
  <si>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</si>
  <si>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</si>
  <si>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</si>
  <si>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</si>
  <si>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</si>
  <si>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</si>
  <si>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</si>
  <si>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</si>
  <si>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</si>
  <si>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</si>
  <si>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</si>
  <si>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</si>
  <si>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</si>
  <si>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</si>
  <si>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</si>
  <si>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</si>
  <si>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</si>
  <si>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</si>
  <si>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</si>
  <si>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</si>
  <si>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</si>
  <si>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</si>
  <si>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</si>
  <si>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</si>
  <si>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</si>
  <si>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</si>
  <si>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</si>
  <si>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</si>
  <si>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</si>
  <si>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</si>
  <si>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</si>
  <si>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</si>
  <si>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</si>
  <si>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</si>
  <si>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</si>
  <si>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</si>
  <si>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</si>
  <si>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</si>
  <si>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</si>
  <si>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</si>
  <si>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</si>
  <si>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</si>
  <si>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</si>
  <si>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</si>
  <si>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</si>
  <si>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</si>
  <si>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</si>
  <si>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</si>
  <si>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</si>
  <si>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</si>
  <si>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</si>
  <si>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</si>
  <si>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</si>
  <si>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</si>
  <si>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</si>
  <si>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</si>
  <si>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</si>
  <si>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</si>
  <si>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</si>
  <si>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</si>
  <si>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</si>
  <si>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</si>
  <si>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</si>
  <si>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</si>
  <si>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</si>
  <si>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</si>
  <si>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</si>
  <si>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</si>
  <si>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</si>
  <si>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</si>
  <si>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</si>
  <si>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</si>
  <si>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</si>
  <si>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</si>
  <si>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</si>
  <si>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</si>
  <si>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</si>
  <si>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</si>
  <si>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</si>
  <si>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</si>
  <si>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</si>
  <si>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</si>
  <si>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</si>
  <si>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</si>
  <si>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</si>
  <si>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</si>
  <si>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</si>
  <si>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</si>
  <si>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</si>
  <si>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</si>
  <si>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</si>
  <si>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</si>
  <si>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</si>
  <si>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</si>
  <si>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</si>
  <si>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</si>
  <si>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</si>
  <si>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</si>
  <si>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</si>
  <si>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</si>
  <si>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</si>
  <si>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</si>
  <si>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</si>
  <si>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</si>
  <si>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</si>
  <si>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</si>
  <si>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</si>
  <si>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</si>
  <si>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</si>
  <si>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</si>
  <si>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</si>
  <si>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</si>
  <si>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</si>
  <si>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</si>
  <si>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</si>
  <si>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</si>
  <si>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</si>
  <si>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</si>
  <si>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</si>
  <si>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</si>
  <si>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</si>
  <si>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</si>
  <si>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</si>
  <si>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</si>
  <si>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</si>
  <si>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</si>
  <si>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</si>
  <si>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</si>
  <si>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</si>
  <si>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</si>
  <si>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</si>
  <si>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</si>
  <si>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</si>
  <si>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</si>
  <si>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</si>
  <si>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</si>
  <si>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</si>
  <si>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</si>
  <si>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</si>
  <si>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</si>
  <si>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</si>
  <si>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</si>
  <si>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</si>
  <si>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</si>
  <si>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</si>
  <si>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</si>
  <si>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</si>
  <si>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</si>
  <si>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</si>
  <si>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</si>
  <si>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</si>
  <si>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</si>
  <si>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</si>
  <si>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</si>
  <si>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</si>
  <si>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</si>
  <si>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</si>
  <si>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</si>
  <si>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</si>
  <si>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</si>
  <si>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</si>
  <si>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</si>
  <si>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</si>
  <si>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</si>
  <si>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</si>
  <si>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</si>
  <si>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</si>
  <si>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</si>
  <si>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</si>
  <si>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</si>
  <si>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</si>
  <si>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</si>
  <si>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</si>
  <si>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</si>
  <si>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</si>
  <si>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</si>
  <si>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</si>
  <si>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</si>
  <si>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</si>
  <si>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</si>
  <si>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</si>
  <si>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</si>
  <si>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</si>
  <si>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</si>
  <si>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</si>
  <si>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</si>
  <si>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</si>
  <si>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</si>
  <si>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</si>
  <si>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</si>
  <si>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</si>
  <si>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</si>
  <si>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</si>
  <si>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</si>
  <si>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</si>
  <si>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</si>
  <si>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</si>
  <si>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</si>
  <si>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</si>
  <si>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</si>
  <si>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</si>
  <si>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</si>
  <si>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</si>
  <si>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</si>
  <si>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</si>
  <si>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</si>
  <si>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</si>
  <si>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</si>
  <si>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</si>
  <si>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</si>
  <si>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</si>
  <si>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</si>
  <si>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</si>
  <si>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</si>
  <si>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</si>
  <si>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</si>
  <si>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</si>
  <si>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</si>
  <si>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</si>
  <si>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</si>
  <si>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</si>
  <si>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</si>
  <si>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</si>
  <si>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</si>
  <si>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</si>
  <si>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</si>
  <si>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</si>
  <si>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</si>
  <si>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</si>
  <si>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</si>
  <si>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</si>
  <si>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</si>
  <si>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</si>
  <si>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</si>
  <si>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</si>
  <si>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</si>
  <si>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</si>
  <si>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</si>
  <si>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</si>
  <si>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</si>
  <si>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</si>
  <si>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</si>
  <si>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</si>
  <si>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</si>
  <si>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</si>
  <si>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</si>
  <si>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</si>
  <si>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</si>
  <si>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</si>
  <si>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</si>
  <si>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</si>
  <si>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</si>
  <si>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</si>
  <si>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</si>
  <si>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</si>
  <si>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</si>
  <si>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</si>
  <si>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</si>
  <si>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</si>
  <si>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</si>
  <si>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</si>
  <si>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</si>
  <si>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</si>
  <si>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</si>
  <si>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</si>
  <si>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</si>
  <si>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</si>
  <si>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</si>
  <si>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</si>
  <si>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</si>
  <si>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</si>
  <si>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</si>
  <si>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</si>
  <si>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</si>
  <si>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</si>
  <si>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</si>
  <si>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</si>
  <si>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</si>
  <si>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</si>
  <si>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</si>
  <si>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</si>
  <si>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</si>
  <si>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</si>
  <si>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</si>
  <si>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</si>
  <si>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</si>
  <si>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</si>
  <si>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</si>
  <si>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</si>
  <si>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</si>
  <si>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</si>
  <si>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</si>
  <si>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</si>
  <si>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</si>
  <si>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</si>
  <si>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</si>
  <si>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</si>
  <si>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</si>
  <si>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</si>
  <si>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</si>
  <si>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</si>
  <si>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</si>
  <si>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</si>
  <si>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</si>
  <si>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</si>
  <si>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</si>
  <si>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</si>
  <si>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</si>
  <si>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</si>
  <si>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</si>
  <si>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</si>
  <si>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</si>
  <si>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</si>
  <si>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</si>
  <si>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</si>
  <si>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</si>
  <si>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</si>
  <si>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</si>
  <si>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</si>
  <si>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</si>
  <si>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</si>
  <si>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</si>
  <si>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</si>
  <si>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</si>
  <si>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</si>
  <si>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</si>
  <si>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</si>
  <si>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</si>
  <si>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</si>
  <si>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</si>
  <si>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</si>
  <si>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</si>
  <si>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</si>
  <si>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</si>
  <si>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</si>
  <si>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</si>
  <si>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</si>
  <si>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</si>
  <si>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</si>
  <si>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</si>
  <si>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</si>
  <si>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</si>
  <si>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</si>
  <si>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</si>
  <si>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</si>
  <si>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</si>
  <si>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</si>
  <si>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</si>
  <si>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</si>
  <si>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</si>
  <si>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</si>
  <si>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</si>
  <si>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</si>
  <si>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</si>
  <si>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</si>
  <si>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</si>
  <si>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</si>
  <si>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</si>
  <si>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</si>
  <si>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</si>
  <si>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</si>
  <si>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</si>
  <si>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</si>
  <si>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</si>
  <si>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</si>
  <si>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</si>
  <si>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</si>
  <si>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</si>
  <si>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</si>
  <si>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</si>
  <si>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</si>
  <si>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</si>
  <si>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</si>
  <si>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</si>
  <si>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</si>
  <si>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</si>
  <si>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</si>
  <si>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</si>
  <si>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</si>
  <si>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</si>
  <si>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</si>
  <si>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</si>
  <si>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</si>
  <si>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</si>
  <si>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</si>
  <si>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</si>
  <si>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</si>
  <si>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</si>
  <si>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</si>
  <si>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</si>
  <si>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</si>
  <si>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</si>
  <si>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</si>
  <si>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</si>
  <si>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</si>
  <si>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</si>
  <si>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</si>
  <si>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</si>
  <si>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</si>
  <si>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</si>
  <si>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</si>
  <si>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</si>
  <si>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</si>
  <si>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</si>
  <si>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</si>
  <si>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</si>
  <si>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</si>
  <si>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</si>
  <si>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</si>
  <si>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</si>
  <si>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</si>
  <si>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</si>
  <si>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</si>
  <si>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</si>
  <si>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</si>
  <si>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</si>
  <si>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</si>
  <si>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</si>
  <si>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</si>
  <si>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</si>
  <si>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</si>
  <si>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</si>
  <si>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</si>
  <si>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</si>
  <si>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</si>
  <si>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</si>
  <si>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</si>
  <si>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</si>
  <si>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</si>
  <si>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</si>
  <si>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</si>
  <si>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</si>
  <si>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</si>
  <si>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</si>
  <si>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</si>
  <si>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</si>
  <si>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</si>
  <si>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</si>
  <si>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</si>
  <si>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</si>
  <si>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</si>
  <si>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</si>
  <si>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</si>
  <si>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</si>
  <si>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</si>
  <si>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</si>
  <si>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</si>
  <si>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</si>
  <si>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</si>
  <si>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</si>
  <si>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</si>
  <si>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</si>
  <si>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</si>
  <si>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</si>
  <si>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</si>
  <si>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</si>
  <si>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</si>
  <si>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</si>
  <si>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</si>
  <si>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</si>
  <si>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</si>
  <si>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</si>
  <si>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</si>
  <si>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</si>
  <si>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</si>
  <si>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</si>
  <si>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</si>
  <si>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</si>
  <si>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</si>
  <si>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</si>
  <si>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</si>
  <si>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</si>
  <si>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</si>
  <si>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</si>
  <si>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</si>
  <si>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</si>
  <si>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</si>
  <si>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</si>
  <si>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</si>
  <si>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</si>
  <si>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</si>
  <si>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</si>
  <si>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</si>
  <si>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</si>
  <si>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</si>
  <si>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</si>
  <si>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</si>
  <si>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</si>
  <si>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</si>
  <si>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</si>
  <si>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</si>
  <si>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</si>
  <si>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</si>
  <si>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</si>
  <si>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</si>
  <si>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</si>
  <si>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</si>
  <si>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</si>
  <si>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</si>
  <si>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</si>
  <si>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</si>
  <si>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</si>
  <si>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</si>
  <si>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</si>
  <si>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</si>
  <si>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</si>
  <si>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</si>
  <si>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</si>
  <si>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</si>
  <si>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</si>
  <si>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</si>
  <si>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</si>
  <si>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</si>
  <si>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</si>
  <si>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</si>
  <si>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</si>
  <si>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</si>
  <si>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</si>
  <si>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</si>
  <si>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</si>
  <si>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</si>
  <si>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</si>
  <si>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</si>
  <si>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</si>
  <si>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</si>
  <si>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</si>
  <si>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</si>
  <si>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</si>
  <si>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</si>
  <si>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</si>
  <si>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</si>
  <si>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</si>
  <si>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</si>
  <si>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</si>
  <si>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</si>
  <si>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</si>
  <si>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</si>
  <si>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</si>
  <si>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</si>
  <si>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</si>
  <si>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</si>
  <si>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</si>
  <si>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</si>
  <si>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</si>
  <si>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</si>
  <si>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</si>
  <si>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</si>
  <si>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</si>
  <si>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</si>
  <si>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</si>
  <si>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</si>
  <si>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</si>
  <si>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</si>
  <si>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</si>
  <si>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</si>
  <si>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</si>
  <si>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</si>
  <si>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</si>
  <si>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</si>
  <si>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</si>
  <si>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</si>
  <si>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</si>
  <si>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</si>
  <si>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</si>
  <si>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</si>
  <si>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</si>
  <si>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</si>
  <si>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</si>
  <si>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</si>
  <si>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</si>
  <si>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</si>
  <si>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</si>
  <si>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</si>
  <si>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</si>
  <si>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</si>
  <si>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</si>
  <si>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</si>
  <si>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</si>
  <si>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</si>
  <si>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</si>
  <si>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</si>
  <si>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</si>
  <si>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</si>
  <si>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</si>
  <si>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</si>
  <si>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</si>
  <si>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</si>
  <si>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</si>
  <si>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</si>
  <si>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</si>
  <si>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</si>
  <si>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</si>
  <si>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</si>
  <si>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</si>
  <si>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</si>
  <si>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</si>
  <si>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</si>
  <si>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</si>
  <si>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</si>
  <si>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</si>
  <si>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</si>
  <si>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</si>
  <si>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</si>
  <si>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</si>
  <si>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</si>
  <si>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</si>
  <si>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</si>
  <si>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</si>
  <si>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</si>
  <si>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</si>
  <si>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</si>
  <si>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</si>
  <si>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</si>
  <si>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</si>
  <si>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</si>
  <si>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</si>
  <si>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</si>
  <si>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</si>
  <si>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</si>
  <si>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</si>
  <si>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</si>
  <si>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</si>
  <si>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</si>
  <si>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</si>
  <si>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</si>
  <si>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</si>
  <si>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</si>
  <si>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</si>
  <si>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</si>
  <si>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</si>
  <si>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</si>
  <si>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</si>
  <si>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</si>
  <si>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</si>
  <si>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</si>
  <si>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</si>
  <si>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</si>
  <si>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</si>
  <si>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</si>
  <si>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</si>
  <si>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</si>
  <si>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</si>
  <si>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</si>
  <si>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</si>
  <si>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</si>
  <si>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</si>
  <si>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</si>
  <si>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</si>
  <si>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</si>
  <si>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</si>
  <si>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</si>
  <si>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</si>
  <si>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</si>
  <si>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</si>
  <si>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</si>
  <si>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</si>
  <si>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</si>
  <si>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</si>
  <si>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</si>
  <si>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</si>
  <si>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</si>
  <si>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</si>
  <si>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</si>
  <si>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</si>
  <si>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</si>
  <si>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</si>
  <si>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</si>
  <si>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</si>
  <si>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</si>
  <si>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</si>
  <si>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</si>
  <si>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</si>
  <si>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</si>
  <si>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</si>
  <si>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</si>
  <si>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</si>
  <si>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</si>
  <si>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</si>
  <si>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</si>
  <si>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</si>
  <si>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</si>
  <si>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</si>
  <si>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</si>
  <si>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</si>
  <si>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</si>
  <si>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</si>
  <si>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</si>
  <si>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</si>
  <si>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</si>
  <si>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</si>
  <si>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</si>
  <si>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</si>
  <si>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</si>
  <si>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</si>
  <si>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</si>
  <si>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</si>
  <si>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</si>
  <si>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</si>
  <si>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</si>
  <si>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</si>
  <si>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</si>
  <si>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</si>
  <si>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</si>
  <si>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</si>
  <si>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</si>
  <si>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</si>
  <si>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</si>
  <si>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</si>
  <si>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</si>
  <si>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</si>
  <si>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</si>
  <si>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</si>
  <si>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</si>
  <si>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</si>
  <si>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</si>
  <si>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</si>
  <si>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</si>
  <si>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</si>
  <si>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</si>
  <si>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</si>
  <si>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</si>
  <si>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</si>
  <si>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</si>
  <si>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</si>
  <si>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</si>
  <si>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</si>
  <si>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</si>
  <si>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</si>
  <si>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</si>
  <si>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</si>
  <si>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</si>
  <si>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</si>
  <si>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</si>
  <si>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</si>
  <si>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</si>
  <si>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</si>
  <si>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</si>
  <si>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</si>
  <si>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</si>
  <si>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</si>
  <si>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</si>
  <si>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</si>
  <si>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</si>
  <si>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</si>
  <si>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</si>
  <si>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</si>
  <si>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</si>
  <si>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</si>
  <si>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</si>
  <si>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</si>
  <si>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</si>
  <si>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</si>
  <si>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</si>
  <si>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</si>
  <si>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</si>
  <si>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</si>
  <si>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</si>
  <si>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</si>
  <si>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</si>
  <si>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</si>
  <si>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</si>
  <si>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</si>
  <si>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</si>
  <si>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</si>
  <si>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</si>
  <si>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</si>
  <si>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</si>
  <si>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</si>
  <si>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</si>
  <si>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</si>
  <si>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</si>
  <si>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</si>
  <si>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</si>
  <si>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</si>
  <si>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</si>
  <si>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</si>
  <si>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</si>
  <si>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</si>
  <si>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</si>
  <si>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</si>
  <si>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</si>
  <si>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</si>
  <si>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</si>
  <si>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</si>
  <si>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</si>
  <si>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</si>
  <si>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</si>
  <si>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</si>
  <si>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</si>
  <si>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</si>
  <si>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</si>
  <si>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</si>
  <si>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</si>
  <si>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</si>
  <si>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</si>
  <si>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</si>
  <si>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</si>
  <si>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</si>
  <si>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</si>
  <si>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</si>
  <si>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</si>
  <si>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</si>
  <si>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</si>
  <si>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</si>
  <si>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</si>
  <si>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</si>
  <si>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</si>
  <si>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</si>
  <si>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</si>
  <si>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</si>
  <si>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</si>
  <si>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</si>
  <si>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</si>
  <si>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</si>
  <si>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</si>
  <si>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</si>
  <si>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</si>
  <si>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</si>
  <si>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</si>
  <si>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</si>
  <si>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</si>
  <si>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</si>
  <si>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</si>
  <si>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</si>
  <si>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</si>
  <si>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</si>
  <si>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</si>
  <si>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</si>
  <si>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</si>
  <si>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</si>
  <si>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</si>
  <si>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</si>
  <si>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</si>
  <si>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</si>
  <si>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</si>
  <si>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</si>
  <si>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</si>
  <si>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</si>
  <si>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</si>
  <si>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</si>
  <si>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</si>
  <si>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</si>
  <si>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</si>
  <si>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</si>
  <si>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</si>
  <si>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</si>
  <si>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</si>
  <si>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</si>
  <si>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</si>
  <si>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</si>
  <si>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</si>
  <si>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</si>
  <si>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</si>
  <si>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</si>
  <si>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</si>
  <si>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</si>
  <si>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</si>
  <si>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</si>
  <si>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</si>
  <si>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</si>
  <si>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</si>
  <si>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</si>
  <si>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</si>
  <si>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</si>
  <si>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</si>
  <si>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</si>
  <si>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</si>
  <si>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</si>
  <si>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</si>
  <si>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</si>
  <si>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</si>
  <si>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</si>
  <si>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</si>
  <si>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</si>
  <si>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</si>
  <si>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</si>
  <si>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</si>
  <si>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</si>
  <si>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</si>
  <si>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</si>
  <si>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</si>
  <si>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</si>
  <si>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</si>
  <si>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</si>
  <si>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</si>
  <si>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</si>
  <si>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</si>
  <si>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</si>
  <si>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</si>
  <si>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</si>
  <si>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</si>
  <si>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</si>
  <si>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</si>
  <si>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</si>
  <si>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</si>
  <si>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</si>
  <si>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</si>
  <si>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</si>
  <si>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</si>
  <si>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</si>
  <si>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</si>
  <si>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</si>
  <si>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</si>
  <si>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</si>
  <si>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</si>
  <si>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</si>
  <si>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</si>
  <si>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</si>
  <si>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</si>
  <si>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</si>
  <si>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</si>
  <si>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</si>
  <si>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</si>
  <si>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</si>
  <si>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</si>
  <si>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</si>
  <si>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</si>
  <si>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</si>
  <si>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</si>
  <si>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</si>
  <si>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</si>
  <si>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</si>
  <si>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</si>
  <si>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</si>
  <si>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</si>
  <si>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</si>
  <si>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</si>
  <si>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</si>
  <si>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</si>
  <si>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</si>
  <si>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</si>
  <si>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</si>
  <si>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</si>
  <si>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</si>
  <si>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</si>
  <si>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</si>
  <si>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</si>
  <si>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</si>
  <si>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</si>
  <si>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</si>
  <si>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</si>
  <si>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</si>
  <si>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</si>
  <si>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</si>
  <si>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</si>
  <si>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</si>
  <si>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</si>
  <si>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</si>
  <si>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</si>
  <si>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</si>
  <si>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</si>
  <si>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</si>
  <si>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</si>
  <si>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</si>
  <si>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</si>
  <si>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</si>
  <si>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</si>
  <si>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</si>
  <si>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</si>
  <si>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</si>
  <si>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</si>
  <si>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</si>
  <si>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</si>
  <si>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</si>
  <si>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</si>
  <si>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</si>
  <si>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</si>
  <si>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</si>
  <si>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</si>
  <si>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</si>
  <si>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</si>
  <si>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</si>
  <si>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</si>
  <si>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</si>
  <si>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</si>
  <si>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</si>
  <si>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</si>
  <si>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</si>
  <si>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</si>
  <si>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</si>
  <si>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</si>
  <si>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</si>
  <si>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</si>
  <si>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</si>
  <si>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</si>
  <si>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</si>
  <si>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</si>
  <si>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</si>
  <si>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</si>
  <si>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</si>
  <si>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</si>
  <si>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</si>
  <si>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</si>
  <si>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</si>
  <si>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</si>
  <si>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</si>
  <si>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</si>
  <si>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</si>
  <si>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</si>
  <si>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</si>
  <si>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</si>
  <si>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</si>
  <si>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</si>
  <si>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</si>
  <si>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</si>
  <si>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</si>
  <si>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</si>
  <si>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</si>
  <si>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</si>
  <si>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</si>
  <si>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</si>
  <si>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</si>
  <si>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</si>
  <si>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</si>
  <si>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</si>
  <si>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</si>
  <si>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</si>
  <si>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</si>
  <si>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</si>
  <si>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</si>
  <si>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</si>
  <si>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</si>
  <si>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</si>
  <si>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</si>
  <si>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</si>
  <si>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</si>
  <si>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</si>
  <si>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</si>
  <si>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</si>
  <si>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</si>
  <si>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</si>
  <si>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</si>
  <si>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</si>
  <si>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</si>
  <si>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</si>
  <si>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</si>
  <si>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</si>
  <si>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</si>
  <si>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</si>
  <si>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</si>
  <si>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</si>
  <si>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</si>
  <si>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</si>
  <si>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</si>
  <si>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</si>
  <si>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</si>
  <si>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</si>
  <si>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</si>
  <si>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</si>
  <si>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</si>
  <si>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</si>
  <si>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</si>
  <si>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</si>
  <si>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</si>
  <si>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</si>
  <si>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</si>
  <si>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</si>
  <si>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</si>
  <si>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</si>
  <si>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</si>
  <si>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</si>
  <si>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</si>
  <si>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</si>
  <si>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</si>
  <si>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</si>
  <si>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</si>
  <si>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</si>
  <si>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</si>
  <si>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</si>
  <si>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</si>
  <si>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</si>
  <si>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</si>
  <si>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</si>
  <si>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</si>
  <si>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</si>
  <si>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</si>
  <si>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</si>
  <si>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</si>
  <si>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</si>
  <si>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</si>
  <si>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</si>
  <si>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</si>
  <si>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</si>
  <si>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</si>
  <si>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</si>
  <si>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</si>
  <si>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</si>
  <si>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</si>
  <si>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</si>
  <si>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</si>
  <si>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</si>
  <si>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</si>
  <si>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</si>
  <si>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</si>
  <si>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</si>
  <si>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</si>
  <si>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</si>
  <si>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</si>
  <si>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</si>
  <si>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</si>
  <si>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</si>
  <si>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</si>
  <si>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</si>
  <si>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</si>
  <si>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</si>
  <si>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</si>
  <si>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</si>
  <si>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</si>
  <si>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</si>
  <si>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</si>
  <si>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</si>
  <si>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</si>
  <si>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</si>
  <si>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</si>
  <si>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</si>
  <si>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</si>
  <si>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</si>
  <si>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</si>
  <si>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</si>
  <si>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</si>
  <si>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</si>
  <si>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</si>
  <si>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</si>
  <si>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</si>
  <si>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</si>
  <si>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</si>
  <si>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</si>
  <si>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</si>
  <si>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</si>
  <si>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</si>
  <si>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</si>
  <si>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</si>
  <si>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</si>
  <si>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</si>
  <si>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</si>
  <si>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</si>
  <si>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</si>
  <si>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</si>
  <si>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</si>
  <si>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</si>
  <si>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</si>
  <si>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</si>
  <si>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</si>
  <si>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</si>
  <si>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</si>
  <si>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</si>
  <si>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</si>
  <si>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</si>
  <si>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</si>
  <si>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</si>
  <si>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</si>
  <si>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</si>
  <si>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</si>
  <si>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</si>
  <si>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</si>
  <si>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</si>
  <si>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</si>
  <si>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</si>
  <si>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</si>
  <si>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</si>
  <si>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</si>
  <si>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</si>
  <si>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</si>
  <si>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</si>
  <si>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</si>
  <si>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</si>
  <si>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</si>
  <si>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</si>
  <si>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</si>
  <si>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</si>
  <si>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</si>
  <si>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</si>
  <si>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</si>
  <si>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</si>
  <si>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</si>
  <si>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</si>
  <si>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</si>
  <si>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</si>
  <si>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</si>
  <si>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</si>
  <si>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</si>
  <si>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</si>
  <si>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</si>
  <si>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</si>
  <si>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</si>
  <si>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</si>
  <si>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</si>
  <si>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</si>
  <si>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</si>
  <si>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</si>
  <si>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</si>
  <si>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</si>
  <si>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</si>
  <si>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</si>
  <si>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</si>
  <si>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</si>
  <si>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</si>
  <si>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</si>
  <si>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</si>
  <si>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</si>
  <si>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</si>
  <si>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</si>
  <si>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</si>
  <si>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</si>
  <si>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</si>
  <si>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</si>
  <si>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</si>
  <si>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</si>
  <si>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</si>
  <si>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</si>
  <si>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</si>
  <si>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</si>
  <si>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</si>
  <si>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</si>
  <si>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</si>
  <si>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</si>
  <si>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</si>
  <si>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</si>
  <si>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</si>
  <si>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</si>
  <si>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</si>
  <si>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</si>
  <si>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</si>
  <si>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</si>
  <si>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</si>
  <si>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</si>
  <si>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</si>
  <si>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</si>
  <si>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</si>
  <si>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</si>
  <si>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</si>
  <si>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</si>
  <si>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</si>
  <si>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</si>
  <si>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</si>
  <si>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</si>
  <si>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</si>
  <si>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</si>
  <si>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</si>
  <si>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</si>
  <si>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</si>
  <si>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</si>
  <si>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</si>
  <si>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</si>
  <si>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</si>
  <si>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</si>
  <si>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</si>
  <si>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</si>
  <si>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</si>
  <si>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</si>
  <si>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</si>
  <si>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</si>
  <si>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</si>
  <si>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</si>
  <si>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</si>
  <si>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</si>
  <si>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</si>
  <si>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</si>
  <si>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</si>
  <si>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</si>
  <si>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</si>
  <si>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</si>
  <si>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</si>
  <si>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</si>
  <si>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</si>
  <si>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</si>
  <si>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</si>
  <si>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</si>
  <si>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</si>
  <si>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</si>
  <si>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</si>
  <si>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</si>
  <si>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</si>
  <si>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</si>
  <si>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</si>
  <si>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</si>
  <si>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</si>
  <si>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</si>
  <si>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</si>
  <si>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</si>
  <si>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</si>
  <si>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</si>
  <si>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</si>
  <si>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</si>
  <si>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</si>
  <si>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</si>
  <si>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</si>
  <si>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</si>
  <si>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</si>
  <si>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</si>
  <si>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</si>
  <si>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</si>
  <si>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</si>
  <si>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</si>
  <si>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</si>
  <si>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</si>
  <si>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</si>
  <si>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</si>
  <si>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</si>
  <si>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</si>
  <si>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</si>
  <si>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</si>
  <si>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</si>
  <si>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</si>
  <si>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</si>
  <si>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</si>
  <si>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</si>
  <si>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</si>
  <si>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</si>
  <si>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</si>
  <si>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</si>
  <si>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</si>
  <si>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</si>
  <si>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</si>
  <si>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</si>
  <si>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</si>
  <si>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</si>
  <si>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</si>
  <si>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</si>
  <si>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</si>
  <si>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</si>
  <si>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</si>
  <si>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</si>
  <si>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</si>
  <si>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</si>
  <si>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</si>
  <si>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</si>
  <si>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</si>
  <si>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</si>
  <si>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</si>
  <si>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</si>
  <si>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</si>
  <si>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</si>
  <si>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</si>
  <si>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</si>
  <si>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</si>
  <si>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</si>
  <si>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</si>
  <si>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</si>
  <si>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</si>
  <si>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</si>
  <si>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</si>
  <si>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</si>
  <si>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</si>
  <si>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</si>
  <si>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</si>
  <si>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</si>
  <si>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</si>
  <si>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</si>
  <si>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</si>
  <si>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</si>
  <si>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</si>
  <si>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</si>
  <si>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</si>
  <si>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</si>
  <si>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</si>
  <si>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</si>
  <si>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</si>
  <si>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</si>
  <si>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</si>
  <si>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</si>
  <si>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</si>
  <si>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</si>
  <si>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</si>
  <si>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</si>
  <si>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</si>
  <si>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</si>
  <si>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</si>
  <si>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</si>
  <si>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</si>
  <si>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</si>
  <si>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</si>
  <si>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</si>
  <si>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</si>
  <si>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</si>
  <si>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</si>
  <si>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</si>
  <si>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</si>
  <si>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</si>
  <si>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</si>
  <si>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</si>
  <si>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</si>
  <si>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</si>
  <si>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</si>
  <si>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</si>
  <si>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</si>
  <si>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</si>
  <si>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</si>
  <si>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</si>
  <si>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</si>
  <si>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</si>
  <si>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</si>
  <si>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</si>
  <si>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</si>
  <si>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</si>
  <si>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</si>
  <si>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</si>
  <si>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</si>
  <si>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</si>
  <si>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</si>
  <si>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</si>
  <si>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</si>
  <si>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</si>
  <si>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</si>
  <si>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</si>
  <si>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</si>
  <si>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</si>
  <si>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</si>
  <si>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</si>
  <si>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</si>
  <si>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</si>
  <si>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</si>
  <si>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</si>
  <si>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</si>
  <si>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</si>
  <si>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</si>
  <si>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</si>
  <si>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</si>
  <si>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</si>
  <si>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</si>
  <si>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</si>
  <si>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</si>
  <si>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</si>
  <si>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</si>
  <si>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</si>
  <si>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</si>
  <si>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</si>
  <si>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</si>
  <si>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</si>
  <si>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</si>
  <si>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</si>
  <si>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</si>
  <si>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</si>
  <si>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</si>
  <si>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</si>
  <si>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</si>
  <si>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</si>
  <si>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</si>
  <si>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</si>
  <si>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</si>
  <si>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</si>
  <si>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</si>
  <si>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</si>
  <si>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</si>
  <si>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</si>
  <si>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</si>
  <si>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</si>
  <si>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</si>
  <si>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</si>
  <si>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</si>
  <si>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</si>
  <si>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</si>
  <si>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</si>
  <si>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</si>
  <si>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</si>
  <si>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</si>
  <si>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</si>
  <si>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</si>
  <si>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</si>
  <si>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</si>
  <si>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</si>
  <si>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</si>
  <si>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</si>
  <si>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</si>
  <si>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</si>
  <si>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</si>
  <si>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</si>
  <si>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</si>
  <si>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</si>
  <si>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</si>
  <si>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</si>
  <si>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</si>
  <si>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</si>
  <si>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</si>
  <si>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</si>
  <si>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</si>
  <si>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</si>
  <si>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</si>
  <si>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</si>
  <si>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</si>
  <si>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</si>
  <si>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</si>
  <si>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</si>
  <si>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</si>
  <si>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</si>
  <si>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</si>
  <si>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</si>
  <si>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</si>
  <si>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</si>
  <si>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</si>
  <si>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</si>
  <si>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</si>
  <si>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</si>
  <si>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</si>
  <si>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</si>
  <si>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</si>
  <si>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</si>
  <si>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</si>
  <si>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</si>
  <si>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</si>
  <si>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</si>
  <si>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</si>
  <si>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</si>
  <si>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</si>
  <si>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</si>
  <si>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</si>
  <si>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</si>
  <si>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</si>
  <si>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</si>
  <si>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</si>
  <si>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</si>
  <si>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</si>
  <si>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</si>
  <si>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</si>
  <si>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</si>
  <si>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</si>
  <si>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</si>
  <si>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</si>
  <si>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</si>
  <si>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</si>
  <si>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</si>
  <si>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</si>
  <si>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</si>
  <si>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</si>
  <si>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</si>
  <si>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</si>
  <si>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</si>
  <si>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</si>
  <si>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</si>
  <si>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</si>
  <si>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</si>
  <si>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</si>
  <si>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</si>
  <si>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</si>
  <si>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</si>
  <si>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</si>
  <si>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</si>
  <si>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</si>
  <si>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</si>
  <si>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</si>
  <si>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</si>
  <si>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</si>
  <si>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</si>
  <si>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</si>
  <si>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</si>
  <si>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</si>
  <si>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</si>
  <si>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</si>
  <si>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</si>
  <si>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</si>
  <si>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</si>
  <si>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</si>
  <si>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</si>
  <si>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</si>
  <si>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</si>
  <si>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</si>
  <si>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</si>
  <si>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</si>
  <si>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</si>
  <si>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</si>
  <si>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</si>
  <si>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</si>
  <si>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</si>
  <si>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</si>
  <si>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</si>
  <si>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</si>
  <si>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</si>
  <si>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</si>
  <si>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</si>
  <si>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</si>
  <si>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</si>
  <si>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</si>
  <si>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</si>
  <si>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</si>
  <si>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</si>
  <si>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</si>
  <si>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</si>
  <si>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</si>
  <si>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</si>
  <si>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</si>
  <si>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</si>
  <si>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</si>
  <si>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</si>
  <si>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</si>
  <si>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</si>
  <si>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</si>
  <si>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</si>
  <si>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</si>
  <si>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</si>
  <si>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</si>
  <si>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</si>
  <si>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</si>
  <si>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</si>
  <si>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</si>
  <si>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</si>
  <si>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</si>
  <si>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</si>
  <si>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</si>
  <si>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</si>
  <si>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</si>
  <si>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</si>
  <si>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</si>
  <si>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</si>
  <si>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</si>
  <si>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</si>
  <si>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</si>
  <si>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</si>
  <si>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</si>
  <si>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</si>
  <si>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</si>
  <si>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</si>
  <si>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</si>
  <si>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</si>
  <si>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</si>
  <si>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</si>
  <si>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</si>
  <si>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</si>
  <si>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</si>
  <si>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</si>
  <si>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</si>
  <si>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</si>
  <si>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</si>
  <si>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</si>
  <si>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</si>
  <si>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</si>
  <si>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</si>
  <si>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</si>
  <si>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</si>
  <si>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</si>
  <si>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</si>
  <si>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</si>
  <si>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</si>
  <si>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</si>
  <si>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</si>
  <si>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</si>
  <si>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</si>
  <si>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</si>
  <si>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</si>
  <si>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</si>
  <si>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</si>
  <si>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</si>
  <si>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</si>
  <si>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</si>
  <si>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</si>
  <si>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</si>
  <si>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</si>
  <si>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</si>
  <si>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</si>
  <si>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</si>
  <si>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</si>
  <si>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</si>
  <si>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</si>
  <si>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</si>
  <si>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</si>
  <si>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</si>
  <si>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</si>
  <si>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</si>
  <si>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</si>
  <si>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</si>
  <si>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</si>
  <si>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</si>
  <si>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</si>
  <si>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</si>
  <si>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</si>
  <si>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</si>
  <si>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</si>
  <si>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</si>
  <si>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</si>
  <si>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</si>
  <si>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</si>
  <si>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</si>
  <si>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</si>
  <si>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</si>
  <si>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</si>
  <si>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</si>
  <si>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</si>
  <si>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</si>
  <si>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</si>
  <si>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</si>
  <si>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</si>
  <si>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</si>
  <si>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</si>
  <si>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</si>
  <si>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</si>
  <si>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</si>
  <si>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</si>
  <si>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</si>
  <si>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</si>
  <si>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</si>
  <si>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</si>
  <si>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</si>
  <si>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</si>
  <si>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</si>
  <si>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</si>
  <si>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</si>
  <si>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</si>
  <si>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</si>
  <si>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</si>
  <si>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</si>
  <si>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</si>
  <si>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</si>
  <si>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</si>
  <si>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</si>
  <si>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</si>
  <si>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</si>
  <si>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</si>
  <si>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</si>
  <si>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</si>
  <si>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</si>
  <si>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</si>
  <si>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</si>
  <si>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</si>
  <si>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</si>
  <si>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</si>
  <si>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</si>
  <si>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</si>
  <si>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</si>
  <si>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</si>
  <si>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</si>
  <si>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</si>
  <si>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</si>
  <si>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</si>
  <si>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</si>
  <si>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</si>
  <si>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</si>
  <si>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</si>
  <si>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</si>
  <si>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</si>
  <si>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</si>
  <si>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</si>
  <si>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</si>
  <si>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</si>
  <si>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</si>
  <si>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</si>
  <si>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</si>
  <si>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</si>
  <si>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</si>
  <si>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</si>
  <si>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</si>
  <si>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</si>
  <si>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</si>
  <si>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</si>
  <si>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</si>
  <si>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</si>
  <si>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</si>
  <si>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</si>
  <si>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</si>
  <si>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</si>
  <si>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</si>
  <si>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</si>
  <si>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</si>
  <si>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</si>
  <si>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</si>
  <si>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</si>
  <si>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</si>
  <si>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</si>
  <si>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</si>
  <si>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</si>
  <si>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</si>
  <si>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</si>
  <si>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</si>
  <si>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</si>
  <si>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</si>
  <si>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</si>
  <si>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</si>
  <si>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</si>
  <si>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</si>
  <si>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</si>
  <si>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</si>
  <si>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</si>
  <si>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</si>
  <si>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</si>
  <si>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</si>
  <si>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</si>
  <si>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</si>
  <si>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</si>
  <si>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</si>
  <si>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</si>
  <si>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</si>
  <si>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</si>
  <si>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</si>
  <si>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</si>
  <si>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</si>
  <si>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</si>
  <si>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</si>
  <si>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</si>
  <si>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</si>
  <si>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</si>
  <si>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</si>
  <si>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</si>
  <si>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</si>
  <si>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</si>
  <si>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</si>
  <si>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</si>
  <si>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</si>
  <si>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</si>
  <si>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</si>
  <si>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</si>
  <si>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</si>
  <si>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</si>
  <si>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</si>
  <si>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</si>
  <si>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</si>
  <si>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</si>
  <si>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</si>
  <si>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</si>
  <si>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</si>
  <si>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</si>
  <si>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</si>
  <si>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</si>
  <si>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</si>
  <si>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</si>
  <si>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</si>
  <si>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</si>
  <si>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</si>
  <si>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</si>
  <si>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</si>
  <si>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</si>
  <si>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</si>
  <si>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</si>
  <si>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</si>
  <si>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</si>
  <si>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</si>
  <si>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</si>
  <si>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</si>
  <si>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</si>
  <si>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</si>
  <si>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</si>
  <si>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</si>
  <si>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</si>
  <si>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</si>
  <si>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</si>
  <si>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</si>
  <si>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</si>
  <si>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</si>
  <si>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</si>
  <si>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</si>
  <si>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</si>
  <si>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</si>
  <si>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</si>
  <si>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</si>
  <si>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</si>
  <si>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</si>
  <si>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</si>
  <si>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</si>
  <si>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</si>
  <si>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</si>
  <si>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</si>
  <si>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</si>
  <si>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</si>
  <si>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</si>
  <si>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</si>
  <si>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</si>
  <si>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</si>
  <si>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</si>
  <si>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</si>
  <si>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</si>
  <si>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</si>
  <si>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</si>
  <si>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</si>
  <si>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</si>
  <si>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</si>
  <si>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</si>
  <si>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</si>
  <si>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</si>
  <si>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</si>
  <si>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</si>
  <si>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</si>
  <si>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</si>
  <si>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</si>
  <si>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</si>
  <si>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</si>
  <si>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</si>
  <si>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</si>
  <si>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</si>
  <si>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</si>
  <si>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</si>
  <si>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</si>
  <si>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</si>
  <si>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</si>
  <si>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</si>
  <si>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</si>
  <si>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</si>
  <si>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</si>
  <si>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</si>
  <si>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</si>
  <si>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</si>
  <si>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</si>
  <si>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</si>
  <si>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</si>
  <si>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</si>
  <si>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</si>
  <si>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</si>
  <si>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</si>
  <si>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</si>
  <si>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</si>
  <si>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</si>
  <si>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</si>
  <si>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</si>
  <si>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</si>
  <si>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</si>
  <si>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</si>
  <si>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</si>
  <si>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</si>
  <si>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</si>
  <si>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</si>
  <si>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</si>
  <si>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</si>
  <si>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</si>
  <si>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</si>
  <si>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</si>
  <si>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</si>
  <si>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</si>
  <si>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</si>
  <si>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</si>
  <si>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</si>
  <si>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</si>
  <si>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</si>
  <si>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</si>
  <si>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</si>
  <si>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</si>
  <si>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</si>
  <si>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</si>
  <si>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</si>
  <si>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</si>
  <si>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</si>
  <si>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</si>
  <si>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</si>
  <si>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</si>
  <si>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</si>
  <si>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</si>
  <si>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</si>
  <si>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</si>
  <si>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</si>
  <si>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</si>
  <si>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</si>
  <si>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</si>
  <si>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</si>
  <si>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</si>
  <si>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</si>
  <si>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</si>
  <si>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</si>
  <si>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</si>
  <si>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</si>
  <si>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</si>
  <si>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</si>
  <si>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</si>
  <si>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</si>
  <si>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</si>
  <si>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</si>
  <si>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</si>
  <si>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</si>
  <si>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</si>
  <si>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</si>
  <si>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</si>
  <si>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</si>
  <si>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</si>
  <si>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</si>
  <si>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</si>
  <si>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</si>
  <si>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</si>
  <si>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</si>
  <si>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</si>
  <si>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</si>
  <si>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</si>
  <si>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</si>
  <si>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</si>
  <si>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</si>
  <si>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</si>
  <si>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</si>
  <si>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</si>
  <si>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</si>
  <si>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</si>
  <si>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</si>
  <si>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</si>
  <si>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</si>
  <si>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</si>
  <si>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</si>
  <si>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</si>
  <si>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</si>
  <si>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</si>
  <si>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</si>
  <si>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</si>
  <si>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</si>
  <si>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</si>
  <si>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</si>
  <si>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</si>
  <si>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</si>
  <si>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</si>
  <si>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</si>
  <si>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</si>
  <si>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</si>
  <si>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</si>
  <si>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</si>
  <si>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</si>
  <si>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</si>
  <si>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</si>
  <si>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</si>
  <si>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</si>
  <si>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</si>
  <si>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</si>
  <si>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</si>
  <si>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</si>
  <si>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</si>
  <si>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</si>
  <si>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</si>
  <si>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</si>
  <si>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</si>
  <si>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</si>
  <si>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</si>
  <si>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</si>
  <si>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</si>
  <si>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</si>
  <si>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</si>
  <si>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</si>
  <si>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</si>
  <si>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</si>
  <si>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</si>
  <si>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</si>
  <si>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</si>
  <si>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</si>
  <si>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</si>
  <si>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</si>
  <si>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</si>
  <si>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</si>
  <si>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</si>
  <si>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</si>
  <si>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</si>
  <si>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</si>
  <si>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</si>
  <si>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</si>
  <si>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</si>
  <si>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</si>
  <si>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</si>
  <si>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</si>
  <si>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</si>
  <si>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</si>
  <si>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</si>
  <si>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</si>
  <si>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</si>
  <si>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</si>
  <si>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</si>
  <si>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</si>
  <si>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</si>
  <si>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</si>
  <si>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</si>
  <si>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</si>
  <si>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</si>
  <si>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</si>
  <si>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</si>
  <si>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</si>
  <si>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</si>
  <si>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</si>
  <si>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</si>
  <si>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</si>
  <si>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</si>
  <si>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</si>
  <si>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</si>
  <si>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</si>
  <si>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</si>
  <si>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</si>
  <si>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</si>
  <si>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</si>
  <si>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</si>
  <si>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</si>
  <si>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</si>
  <si>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</si>
  <si>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</si>
  <si>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</si>
  <si>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</si>
  <si>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</si>
  <si>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</si>
  <si>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</si>
  <si>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</si>
  <si>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</si>
  <si>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</si>
  <si>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</si>
  <si>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</si>
  <si>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</si>
  <si>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</si>
  <si>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</si>
  <si>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</si>
  <si>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</si>
  <si>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</si>
  <si>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</si>
  <si>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</si>
  <si>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</si>
  <si>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</si>
  <si>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</si>
  <si>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</si>
  <si>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</si>
  <si>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</si>
  <si>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</si>
  <si>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</si>
  <si>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</si>
  <si>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</si>
  <si>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</si>
  <si>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</si>
  <si>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</si>
  <si>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</si>
  <si>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</si>
  <si>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</si>
  <si>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</si>
  <si>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</si>
  <si>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</si>
  <si>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</si>
  <si>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</si>
  <si>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</si>
  <si>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</si>
  <si>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</si>
  <si>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</si>
  <si>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</si>
  <si>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</si>
  <si>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</si>
  <si>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</si>
  <si>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</si>
  <si>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</si>
  <si>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</si>
  <si>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</si>
  <si>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</si>
  <si>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</si>
  <si>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</si>
  <si>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</si>
  <si>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</si>
  <si>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</si>
  <si>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</si>
  <si>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</si>
  <si>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</si>
  <si>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</si>
  <si>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</si>
  <si>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</si>
  <si>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</si>
  <si>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</si>
  <si>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</si>
  <si>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</si>
  <si>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</si>
  <si>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</si>
  <si>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</si>
  <si>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</si>
  <si>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</si>
  <si>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</si>
  <si>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</si>
  <si>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</si>
  <si>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</si>
  <si>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</si>
  <si>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</si>
  <si>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</si>
  <si>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</si>
  <si>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</si>
  <si>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</si>
  <si>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</si>
  <si>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</si>
  <si>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</si>
  <si>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</si>
  <si>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</si>
  <si>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</si>
  <si>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</si>
  <si>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</si>
  <si>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</si>
  <si>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</si>
  <si>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</si>
  <si>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</si>
  <si>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</si>
  <si>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</si>
  <si>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</si>
  <si>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</si>
  <si>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</si>
  <si>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</si>
  <si>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</si>
  <si>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</si>
  <si>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</si>
  <si>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</si>
  <si>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</si>
  <si>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</si>
  <si>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</si>
  <si>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</si>
  <si>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</si>
  <si>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</si>
  <si>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</si>
  <si>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</si>
  <si>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</si>
  <si>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</si>
  <si>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</si>
  <si>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</si>
  <si>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</si>
  <si>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</si>
  <si>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</si>
  <si>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</si>
  <si>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</si>
  <si>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</si>
  <si>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</si>
  <si>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</si>
  <si>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</si>
  <si>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</si>
  <si>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</si>
  <si>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</si>
  <si>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</si>
  <si>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</si>
  <si>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</si>
  <si>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</si>
  <si>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</si>
  <si>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</si>
  <si>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</si>
  <si>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</si>
  <si>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</si>
  <si>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</si>
  <si>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</si>
  <si>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</si>
  <si>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</si>
  <si>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</si>
  <si>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</si>
  <si>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</si>
  <si>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</si>
  <si>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</si>
  <si>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</si>
  <si>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</si>
  <si>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</si>
  <si>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</si>
  <si>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</si>
  <si>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</si>
  <si>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</si>
  <si>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</si>
  <si>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</si>
  <si>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</si>
  <si>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</si>
  <si>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</si>
  <si>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</si>
  <si>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</si>
  <si>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</si>
  <si>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</si>
  <si>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</si>
  <si>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</si>
  <si>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</si>
  <si>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</si>
  <si>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</si>
  <si>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</si>
  <si>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</si>
  <si>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</si>
  <si>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</si>
  <si>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</si>
  <si>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</si>
  <si>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</si>
  <si>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</si>
  <si>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</si>
  <si>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</si>
  <si>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</si>
  <si>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</si>
  <si>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</si>
  <si>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</si>
  <si>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</si>
  <si>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</si>
  <si>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</si>
  <si>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</si>
  <si>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</si>
  <si>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</si>
  <si>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</si>
  <si>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</si>
  <si>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</si>
  <si>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</si>
  <si>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</si>
  <si>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</si>
  <si>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</si>
  <si>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</si>
  <si>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</si>
  <si>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</si>
  <si>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</si>
  <si>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</si>
  <si>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</si>
  <si>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</si>
  <si>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</si>
  <si>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</si>
  <si>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</si>
  <si>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</si>
  <si>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</si>
  <si>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</si>
  <si>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</si>
  <si>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</si>
  <si>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</si>
  <si>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</si>
  <si>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</si>
  <si>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</si>
  <si>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</si>
  <si>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</si>
  <si>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</si>
  <si>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</si>
  <si>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</si>
  <si>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</si>
  <si>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</si>
  <si>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</si>
  <si>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</si>
  <si>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</si>
  <si>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</si>
  <si>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</si>
  <si>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</si>
  <si>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</si>
  <si>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</si>
  <si>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</si>
  <si>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</si>
  <si>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</si>
  <si>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</si>
  <si>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</si>
  <si>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</si>
  <si>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</si>
  <si>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</si>
  <si>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</si>
  <si>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</si>
  <si>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</si>
  <si>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</si>
  <si>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</si>
  <si>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</si>
  <si>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</si>
  <si>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</si>
  <si>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</si>
  <si>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</si>
  <si>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</si>
  <si>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</si>
  <si>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</si>
  <si>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</si>
  <si>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</si>
  <si>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</si>
  <si>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</si>
  <si>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</si>
  <si>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</si>
  <si>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</si>
  <si>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</si>
  <si>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</si>
  <si>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</si>
  <si>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</si>
  <si>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</si>
  <si>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</si>
  <si>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</si>
  <si>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</si>
  <si>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</si>
  <si>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</si>
  <si>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</si>
  <si>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</si>
  <si>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</si>
  <si>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</si>
  <si>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</si>
  <si>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</si>
  <si>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</si>
  <si>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</si>
  <si>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</si>
  <si>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</si>
  <si>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</si>
  <si>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</si>
  <si>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</si>
  <si>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</si>
  <si>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</si>
  <si>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</si>
  <si>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</si>
  <si>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</si>
  <si>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</si>
  <si>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</si>
  <si>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</si>
  <si>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</si>
  <si>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</si>
  <si>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</si>
  <si>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</si>
  <si>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</si>
  <si>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</si>
  <si>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</si>
  <si>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</si>
  <si>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</si>
  <si>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</si>
  <si>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</si>
  <si>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</si>
  <si>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</si>
  <si>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</si>
  <si>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</si>
  <si>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</si>
  <si>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</si>
  <si>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</si>
  <si>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</si>
  <si>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</si>
  <si>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</si>
  <si>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</si>
  <si>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</si>
  <si>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</si>
  <si>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</si>
  <si>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</si>
  <si>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</si>
  <si>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</si>
  <si>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</si>
  <si>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</si>
  <si>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</si>
  <si>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</si>
  <si>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</si>
  <si>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</si>
  <si>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</si>
  <si>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</si>
  <si>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</si>
  <si>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</si>
  <si>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</si>
  <si>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</si>
  <si>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</si>
  <si>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</si>
  <si>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</si>
  <si>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</si>
  <si>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</si>
  <si>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</si>
  <si>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</si>
  <si>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</si>
  <si>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</si>
  <si>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</si>
  <si>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</si>
  <si>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</si>
  <si>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</si>
  <si>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</si>
  <si>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</si>
  <si>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</si>
  <si>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</si>
  <si>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</si>
  <si>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</si>
  <si>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</si>
  <si>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</si>
  <si>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</si>
  <si>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</si>
  <si>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</si>
  <si>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</si>
  <si>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</si>
  <si>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</si>
  <si>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</si>
  <si>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</si>
  <si>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</si>
  <si>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</si>
  <si>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</si>
  <si>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</si>
  <si>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</si>
  <si>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</si>
  <si>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</si>
  <si>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</si>
  <si>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</si>
  <si>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</si>
  <si>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</si>
  <si>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</si>
  <si>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</si>
  <si>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</si>
  <si>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</si>
  <si>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</si>
  <si>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</si>
  <si>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</si>
  <si>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</si>
  <si>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</si>
  <si>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</si>
  <si>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</si>
  <si>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</si>
  <si>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</si>
  <si>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</si>
  <si>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</si>
  <si>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</si>
  <si>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</si>
  <si>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</si>
  <si>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</si>
  <si>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</si>
  <si>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</si>
  <si>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</si>
  <si>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</si>
  <si>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</si>
  <si>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</si>
  <si>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</si>
  <si>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</si>
  <si>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</si>
  <si>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</si>
  <si>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</si>
  <si>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</si>
  <si>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</si>
  <si>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</si>
  <si>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</si>
  <si>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</si>
  <si>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</si>
  <si>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</si>
  <si>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</si>
  <si>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</si>
  <si>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</si>
  <si>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</si>
  <si>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</si>
  <si>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</si>
  <si>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</si>
  <si>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</si>
  <si>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</si>
  <si>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</si>
  <si>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</si>
  <si>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</si>
  <si>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</si>
  <si>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</si>
  <si>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</si>
  <si>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</si>
  <si>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</si>
  <si>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</si>
  <si>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</si>
  <si>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</si>
  <si>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</si>
  <si>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</si>
  <si>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</si>
  <si>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</si>
  <si>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</si>
  <si>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</si>
  <si>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</si>
  <si>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</si>
  <si>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</si>
  <si>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</si>
  <si>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</si>
  <si>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</si>
  <si>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</si>
  <si>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</si>
  <si>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</si>
  <si>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</si>
  <si>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</si>
  <si>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</si>
  <si>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</si>
  <si>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</si>
  <si>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</si>
  <si>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</si>
  <si>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</si>
  <si>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</si>
  <si>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</si>
  <si>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</si>
  <si>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</si>
  <si>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</si>
  <si>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</si>
  <si>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</si>
  <si>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</si>
  <si>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</si>
  <si>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</si>
  <si>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</si>
  <si>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</si>
  <si>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</si>
  <si>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</si>
  <si>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</si>
  <si>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</si>
  <si>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</si>
  <si>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</si>
  <si>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</si>
  <si>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</si>
  <si>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</si>
  <si>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</si>
  <si>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</si>
  <si>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</si>
  <si>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</si>
  <si>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</si>
  <si>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</si>
  <si>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</si>
  <si>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</si>
  <si>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</si>
  <si>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</si>
  <si>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</si>
  <si>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</si>
  <si>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</si>
  <si>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</si>
  <si>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</si>
  <si>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</si>
  <si>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</si>
  <si>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</si>
  <si>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</si>
  <si>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</si>
  <si>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</si>
  <si>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</si>
  <si>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</si>
  <si>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</si>
  <si>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</si>
  <si>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</si>
  <si>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</si>
  <si>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</si>
  <si>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</si>
  <si>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</si>
  <si>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</si>
  <si>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</si>
  <si>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</si>
  <si>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</si>
  <si>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</si>
  <si>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</si>
  <si>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</si>
  <si>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</si>
  <si>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</si>
  <si>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</si>
  <si>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</si>
  <si>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</si>
  <si>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</si>
  <si>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</si>
  <si>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</si>
  <si>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</si>
  <si>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</si>
  <si>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</si>
  <si>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</si>
  <si>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</si>
  <si>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</si>
  <si>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</si>
  <si>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</si>
  <si>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</si>
  <si>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</si>
  <si>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</si>
  <si>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</si>
  <si>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</si>
  <si>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</si>
  <si>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</si>
  <si>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</si>
  <si>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</si>
  <si>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</si>
  <si>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</si>
  <si>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</si>
  <si>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</si>
  <si>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</si>
  <si>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</si>
  <si>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</si>
  <si>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</si>
  <si>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</si>
  <si>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</si>
  <si>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</si>
  <si>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</si>
  <si>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</si>
  <si>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</si>
  <si>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</si>
  <si>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</si>
  <si>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</si>
  <si>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</si>
  <si>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</si>
  <si>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</si>
  <si>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</si>
  <si>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</si>
  <si>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</si>
  <si>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</si>
  <si>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</si>
  <si>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</si>
  <si>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</si>
  <si>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</si>
  <si>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</si>
  <si>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</si>
  <si>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</si>
  <si>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</si>
  <si>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</si>
  <si>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</si>
  <si>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</si>
  <si>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</si>
  <si>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</si>
  <si>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</si>
  <si>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</si>
  <si>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</si>
  <si>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</si>
  <si>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</si>
  <si>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</si>
  <si>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</si>
  <si>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</si>
  <si>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</si>
  <si>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</si>
  <si>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</si>
  <si>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</si>
  <si>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</si>
  <si>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</si>
  <si>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</si>
  <si>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</si>
  <si>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</si>
  <si>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</si>
  <si>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</si>
  <si>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</si>
  <si>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</si>
  <si>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</si>
  <si>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</si>
  <si>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</si>
  <si>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</si>
  <si>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</si>
  <si>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</si>
  <si>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</si>
  <si>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</si>
  <si>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</si>
  <si>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</si>
  <si>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</si>
  <si>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</si>
  <si>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</si>
  <si>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</si>
  <si>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</si>
  <si>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</si>
  <si>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</si>
  <si>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</si>
  <si>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</si>
  <si>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</si>
  <si>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</si>
  <si>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</si>
  <si>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</si>
  <si>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</si>
  <si>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</si>
  <si>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</si>
  <si>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</si>
  <si>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</si>
  <si>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</si>
  <si>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</si>
  <si>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</si>
  <si>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</si>
  <si>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</si>
  <si>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</si>
  <si>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</si>
  <si>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</si>
  <si>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</si>
  <si>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</si>
  <si>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</si>
  <si>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</si>
  <si>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</si>
  <si>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</si>
  <si>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</si>
  <si>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</si>
  <si>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</si>
  <si>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</si>
  <si>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</si>
  <si>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</si>
  <si>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</si>
  <si>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</si>
  <si>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</si>
  <si>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</si>
  <si>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</si>
  <si>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</si>
  <si>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</si>
  <si>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</si>
  <si>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</si>
  <si>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</si>
  <si>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</si>
  <si>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</si>
  <si>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</si>
  <si>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</si>
  <si>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</si>
  <si>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</si>
  <si>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</si>
  <si>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</si>
  <si>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</si>
  <si>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</si>
  <si>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</si>
  <si>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</si>
  <si>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</si>
  <si>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</si>
  <si>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</si>
  <si>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</si>
  <si>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</si>
  <si>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</si>
  <si>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</si>
  <si>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</si>
  <si>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</si>
  <si>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</si>
  <si>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</si>
  <si>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</si>
  <si>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</si>
  <si>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</si>
  <si>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</si>
  <si>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</si>
  <si>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</si>
  <si>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</si>
  <si>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</si>
  <si>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</si>
  <si>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</si>
  <si>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</si>
  <si>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</si>
  <si>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</si>
  <si>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</si>
  <si>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</si>
  <si>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</si>
  <si>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</si>
  <si>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</si>
  <si>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</si>
  <si>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</si>
  <si>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</si>
  <si>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</si>
  <si>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</si>
  <si>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</si>
  <si>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</si>
  <si>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</si>
  <si>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</si>
  <si>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</si>
  <si>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</si>
  <si>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</si>
  <si>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</si>
  <si>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</si>
  <si>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</si>
  <si>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</si>
  <si>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</si>
  <si>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</si>
  <si>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</si>
  <si>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</si>
  <si>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</si>
  <si>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</si>
  <si>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</si>
  <si>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</si>
  <si>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</si>
  <si>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</si>
  <si>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</si>
  <si>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</si>
  <si>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</si>
  <si>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</si>
  <si>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</si>
  <si>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</si>
  <si>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</si>
  <si>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</si>
  <si>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</si>
  <si>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</si>
  <si>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</si>
  <si>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</si>
  <si>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</si>
  <si>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</si>
  <si>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</si>
  <si>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</si>
  <si>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</si>
  <si>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</si>
  <si>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</si>
  <si>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</si>
  <si>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</si>
  <si>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</si>
  <si>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</si>
  <si>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</si>
  <si>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</si>
  <si>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</si>
  <si>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</si>
  <si>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</si>
  <si>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</si>
  <si>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</si>
  <si>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</si>
  <si>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</si>
  <si>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</si>
  <si>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</si>
  <si>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</si>
  <si>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</si>
  <si>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</si>
  <si>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</si>
  <si>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</si>
  <si>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</si>
  <si>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</si>
  <si>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</si>
  <si>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</si>
  <si>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</si>
  <si>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</si>
  <si>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</si>
  <si>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</si>
  <si>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</si>
  <si>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</si>
  <si>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</si>
  <si>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</si>
  <si>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</si>
  <si>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</si>
  <si>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</si>
  <si>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</si>
  <si>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</si>
  <si>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</si>
  <si>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</si>
  <si>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</si>
  <si>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</si>
  <si>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</si>
  <si>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</si>
  <si>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</si>
  <si>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</si>
  <si>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</si>
  <si>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</si>
  <si>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</si>
  <si>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</si>
  <si>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</si>
  <si>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</si>
  <si>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</si>
  <si>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</si>
  <si>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</si>
  <si>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</si>
  <si>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</si>
  <si>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</si>
  <si>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</si>
  <si>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</si>
  <si>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</si>
  <si>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</si>
  <si>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</si>
  <si>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</si>
  <si>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</si>
  <si>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</si>
  <si>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</si>
  <si>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</si>
  <si>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</si>
  <si>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</si>
  <si>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</si>
  <si>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</si>
  <si>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</si>
  <si>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</si>
  <si>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</si>
  <si>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</si>
  <si>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</si>
  <si>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</si>
  <si>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</si>
  <si>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</si>
  <si>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</si>
  <si>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</si>
  <si>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</si>
  <si>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</si>
  <si>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</si>
  <si>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</si>
  <si>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</si>
  <si>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</si>
  <si>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</si>
  <si>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</si>
  <si>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</si>
  <si>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</si>
  <si>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</si>
  <si>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</si>
  <si>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</si>
  <si>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</si>
  <si>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</si>
  <si>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</si>
  <si>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</si>
  <si>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</si>
  <si>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</si>
  <si>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</si>
  <si>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</si>
  <si>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</si>
  <si>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</si>
  <si>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</si>
  <si>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</si>
  <si>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</si>
  <si>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</si>
  <si>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</si>
  <si>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</si>
  <si>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</si>
  <si>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</si>
  <si>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</si>
  <si>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</si>
  <si>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</si>
  <si>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</si>
  <si>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</si>
  <si>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</si>
  <si>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</si>
  <si>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</si>
  <si>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</si>
  <si>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</si>
  <si>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</si>
  <si>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</si>
  <si>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</si>
  <si>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</si>
  <si>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</si>
  <si>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</si>
  <si>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</si>
  <si>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</si>
  <si>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</si>
  <si>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</si>
  <si>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</si>
  <si>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</si>
  <si>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</si>
  <si>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</si>
  <si>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</si>
  <si>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</si>
  <si>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</si>
  <si>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</si>
  <si>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</si>
  <si>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</si>
  <si>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</si>
  <si>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</si>
  <si>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</si>
  <si>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</si>
  <si>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</si>
  <si>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</si>
  <si>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</si>
  <si>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</si>
  <si>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</si>
  <si>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</si>
  <si>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</si>
  <si>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</si>
  <si>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</si>
  <si>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</si>
  <si>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</si>
  <si>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</si>
  <si>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</si>
  <si>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</si>
  <si>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</si>
  <si>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</si>
  <si>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</si>
  <si>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</si>
  <si>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</si>
  <si>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</si>
  <si>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</si>
  <si>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</si>
  <si>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</si>
  <si>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</si>
  <si>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</si>
  <si>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</si>
  <si>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</si>
  <si>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</si>
  <si>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</si>
  <si>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</si>
  <si>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</si>
  <si>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</si>
  <si>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</si>
  <si>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</si>
  <si>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</si>
  <si>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</si>
  <si>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</si>
  <si>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</si>
  <si>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</si>
  <si>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</si>
  <si>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</si>
  <si>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</si>
  <si>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</si>
  <si>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</si>
  <si>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</si>
  <si>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</si>
  <si>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</si>
  <si>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</si>
  <si>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</si>
  <si>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</si>
  <si>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</si>
  <si>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</si>
  <si>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</si>
  <si>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</si>
  <si>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</si>
  <si>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</si>
  <si>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</si>
  <si>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</si>
  <si>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</si>
  <si>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</si>
  <si>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</si>
  <si>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</si>
  <si>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</si>
  <si>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</si>
  <si>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</si>
  <si>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</si>
  <si>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</si>
  <si>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</si>
  <si>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</si>
  <si>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</si>
  <si>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</si>
  <si>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</si>
  <si>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</si>
  <si>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</si>
  <si>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</si>
  <si>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</si>
  <si>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</si>
  <si>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</si>
  <si>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</si>
  <si>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</si>
  <si>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</si>
  <si>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</si>
  <si>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</si>
  <si>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</si>
  <si>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</si>
  <si>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</si>
  <si>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</si>
  <si>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</si>
  <si>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</si>
  <si>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</si>
  <si>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</si>
  <si>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</si>
  <si>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</si>
  <si>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</si>
  <si>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</si>
  <si>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</si>
  <si>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</si>
  <si>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</si>
  <si>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</si>
  <si>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</si>
  <si>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</si>
  <si>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</si>
  <si>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</si>
  <si>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</si>
  <si>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</si>
  <si>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</si>
  <si>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</si>
  <si>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</si>
  <si>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</si>
  <si>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</si>
  <si>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</si>
  <si>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</si>
  <si>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</si>
  <si>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</si>
  <si>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</si>
  <si>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</si>
  <si>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</si>
  <si>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</si>
  <si>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</si>
  <si>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</si>
  <si>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</si>
  <si>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</si>
  <si>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</si>
  <si>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</si>
  <si>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</si>
  <si>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</si>
  <si>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</si>
  <si>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</si>
  <si>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</si>
  <si>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</si>
  <si>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</si>
  <si>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</si>
  <si>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</si>
  <si>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</si>
  <si>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</si>
  <si>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</si>
  <si>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</si>
  <si>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</si>
  <si>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</si>
  <si>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</si>
  <si>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</si>
  <si>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</si>
  <si>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</si>
  <si>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</si>
  <si>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</si>
  <si>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</si>
  <si>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</si>
  <si>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</si>
  <si>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</si>
  <si>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</si>
  <si>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</si>
  <si>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</si>
  <si>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</si>
  <si>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</si>
  <si>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</si>
  <si>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</si>
  <si>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</si>
  <si>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</si>
  <si>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</si>
  <si>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</si>
  <si>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</si>
  <si>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</si>
  <si>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</si>
  <si>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</si>
  <si>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</si>
  <si>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</si>
  <si>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</si>
  <si>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</si>
  <si>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</si>
  <si>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</si>
  <si>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</si>
  <si>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</si>
  <si>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</si>
  <si>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</si>
  <si>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</si>
  <si>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</si>
  <si>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</si>
  <si>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</si>
  <si>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</si>
  <si>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</si>
  <si>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</si>
  <si>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</si>
  <si>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</si>
  <si>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</si>
  <si>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</si>
  <si>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</si>
  <si>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</si>
  <si>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</si>
  <si>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</si>
  <si>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</si>
  <si>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</si>
  <si>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</si>
  <si>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</si>
  <si>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</si>
  <si>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</si>
  <si>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</si>
  <si>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</si>
  <si>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</si>
  <si>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</si>
  <si>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</si>
  <si>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</si>
  <si>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</si>
  <si>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</si>
  <si>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</si>
  <si>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</si>
  <si>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</si>
  <si>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</si>
  <si>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</si>
  <si>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</si>
  <si>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</si>
  <si>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</si>
  <si>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</si>
  <si>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</si>
  <si>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</si>
  <si>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</si>
  <si>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</si>
  <si>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</si>
  <si>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</si>
  <si>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</si>
  <si>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</si>
  <si>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</si>
  <si>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</si>
  <si>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</si>
  <si>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</si>
  <si>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</si>
  <si>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</si>
  <si>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</si>
  <si>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</si>
  <si>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</si>
  <si>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</si>
  <si>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</si>
  <si>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</si>
  <si>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</si>
  <si>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</si>
  <si>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</si>
  <si>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</si>
  <si>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</si>
  <si>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</si>
  <si>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</si>
  <si>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</si>
  <si>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</si>
  <si>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</si>
  <si>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</si>
  <si>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</si>
  <si>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</si>
  <si>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</si>
  <si>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</si>
  <si>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</si>
  <si>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</si>
  <si>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</si>
  <si>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</si>
  <si>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</si>
  <si>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</si>
  <si>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</si>
  <si>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</si>
  <si>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</si>
  <si>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</si>
  <si>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</si>
  <si>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</si>
  <si>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</si>
  <si>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</si>
  <si>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</si>
  <si>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</si>
  <si>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</si>
  <si>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</si>
  <si>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</si>
  <si>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</si>
  <si>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</si>
  <si>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</si>
  <si>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</si>
  <si>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</si>
  <si>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</si>
  <si>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</si>
  <si>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</si>
  <si>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</si>
  <si>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</si>
  <si>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</si>
  <si>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</si>
  <si>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</si>
  <si>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</si>
  <si>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</si>
  <si>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</si>
  <si>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</si>
  <si>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</si>
  <si>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</si>
  <si>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</si>
  <si>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</si>
  <si>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</si>
  <si>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</si>
  <si>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</si>
  <si>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</si>
  <si>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</si>
  <si>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</si>
  <si>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</si>
  <si>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</si>
  <si>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</si>
  <si>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</si>
  <si>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</si>
  <si>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</si>
  <si>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</si>
  <si>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</si>
  <si>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</si>
  <si>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</si>
  <si>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</si>
  <si>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</si>
  <si>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</si>
  <si>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</si>
  <si>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</si>
  <si>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</si>
  <si>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</si>
  <si>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</si>
  <si>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</si>
  <si>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</si>
  <si>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</si>
  <si>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</si>
  <si>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</si>
  <si>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</si>
  <si>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</si>
  <si>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</si>
  <si>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</si>
  <si>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</si>
  <si>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</si>
  <si>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</si>
  <si>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</si>
  <si>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</si>
  <si>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</si>
  <si>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</si>
  <si>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</si>
  <si>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</si>
  <si>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</si>
  <si>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</si>
  <si>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</si>
  <si>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</si>
  <si>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</si>
  <si>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</si>
  <si>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</si>
  <si>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</si>
  <si>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</si>
  <si>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</si>
  <si>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</si>
  <si>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</si>
  <si>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</si>
  <si>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</si>
  <si>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</si>
  <si>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</si>
  <si>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</si>
  <si>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</si>
  <si>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</si>
  <si>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</si>
  <si>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</si>
  <si>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</si>
  <si>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</si>
  <si>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</si>
  <si>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</si>
  <si>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</si>
  <si>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</si>
  <si>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</si>
  <si>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</si>
  <si>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</si>
  <si>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</si>
  <si>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</si>
  <si>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</si>
  <si>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</si>
  <si>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</si>
  <si>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</si>
  <si>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</si>
  <si>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</si>
  <si>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</si>
  <si>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</si>
  <si>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</si>
  <si>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</si>
  <si>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</si>
  <si>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</si>
  <si>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</si>
  <si>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</si>
  <si>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</si>
  <si>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</si>
  <si>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</si>
  <si>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</si>
  <si>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</si>
  <si>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</si>
  <si>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</si>
  <si>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</si>
  <si>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</si>
  <si>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</si>
  <si>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</si>
  <si>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</si>
  <si>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</si>
  <si>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</si>
  <si>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</si>
  <si>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</si>
  <si>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</si>
  <si>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</si>
  <si>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</si>
  <si>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</si>
  <si>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</si>
  <si>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</si>
  <si>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</si>
  <si>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</si>
  <si>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</si>
  <si>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</si>
  <si>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</si>
  <si>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</si>
  <si>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</si>
  <si>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</si>
  <si>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</si>
  <si>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</si>
  <si>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</si>
  <si>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</si>
  <si>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</si>
  <si>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</si>
  <si>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</si>
  <si>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</si>
  <si>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</si>
  <si>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</si>
  <si>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</si>
  <si>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</si>
  <si>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</si>
  <si>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</si>
  <si>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</si>
  <si>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</si>
  <si>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</si>
  <si>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</si>
  <si>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</si>
  <si>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</si>
  <si>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</si>
  <si>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</si>
  <si>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</si>
  <si>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</si>
  <si>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</si>
  <si>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</si>
  <si>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</si>
  <si>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</si>
  <si>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</si>
  <si>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</si>
  <si>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</si>
  <si>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</si>
  <si>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</si>
  <si>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</si>
  <si>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</si>
  <si>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</si>
  <si>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</si>
  <si>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</si>
  <si>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</si>
  <si>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</si>
  <si>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</si>
  <si>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</si>
  <si>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</si>
  <si>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</si>
  <si>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</si>
  <si>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</si>
  <si>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</si>
  <si>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</si>
  <si>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</si>
  <si>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</si>
  <si>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</si>
  <si>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</si>
  <si>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</si>
  <si>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</si>
  <si>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</si>
  <si>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</si>
  <si>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</si>
  <si>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</si>
  <si>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</si>
  <si>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</si>
  <si>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</si>
  <si>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</si>
  <si>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</si>
  <si>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</si>
  <si>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</si>
  <si>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</si>
  <si>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</si>
  <si>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</si>
  <si>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</si>
  <si>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</si>
  <si>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</si>
  <si>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</si>
  <si>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</si>
  <si>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</si>
  <si>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</si>
  <si>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</si>
  <si>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</si>
  <si>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</si>
  <si>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</si>
  <si>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</si>
  <si>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</si>
  <si>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</si>
  <si>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</si>
  <si>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</si>
  <si>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</si>
  <si>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</si>
  <si>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</si>
  <si>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</si>
  <si>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</si>
  <si>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</si>
  <si>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</si>
  <si>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</si>
  <si>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</si>
  <si>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</si>
  <si>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</si>
  <si>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</si>
  <si>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</si>
  <si>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</si>
  <si>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</si>
  <si>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</si>
  <si>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</si>
  <si>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</si>
  <si>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</si>
  <si>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</si>
  <si>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</si>
  <si>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</si>
  <si>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</si>
  <si>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</si>
  <si>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</si>
  <si>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</si>
  <si>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</si>
  <si>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</si>
  <si>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</si>
  <si>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</si>
  <si>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</si>
  <si>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</si>
  <si>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</si>
  <si>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</si>
  <si>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</si>
  <si>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</si>
  <si>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</si>
  <si>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</si>
  <si>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</si>
  <si>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</si>
  <si>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</si>
  <si>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</si>
  <si>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</si>
  <si>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</si>
  <si>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</si>
  <si>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</si>
  <si>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</si>
  <si>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</si>
  <si>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</si>
  <si>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</si>
  <si>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</si>
  <si>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</si>
  <si>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</si>
  <si>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</si>
  <si>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</si>
  <si>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</si>
  <si>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</si>
  <si>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</si>
  <si>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</si>
  <si>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</si>
  <si>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</si>
  <si>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</si>
  <si>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</si>
  <si>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</si>
  <si>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</si>
  <si>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</si>
  <si>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</si>
  <si>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</si>
  <si>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</si>
  <si>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</si>
  <si>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</si>
  <si>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</si>
  <si>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</si>
  <si>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</si>
  <si>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</si>
  <si>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</si>
  <si>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</si>
  <si>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</si>
  <si>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</si>
  <si>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</si>
  <si>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</si>
  <si>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</si>
  <si>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</si>
  <si>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</si>
  <si>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</si>
  <si>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</si>
  <si>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</si>
  <si>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</si>
  <si>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</si>
  <si>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</si>
  <si>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</si>
  <si>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</si>
  <si>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</si>
  <si>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</si>
  <si>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</si>
  <si>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</si>
  <si>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</si>
  <si>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</si>
  <si>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</si>
  <si>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</si>
  <si>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</si>
  <si>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</si>
  <si>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</si>
  <si>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</si>
  <si>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</si>
  <si>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</si>
  <si>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</si>
  <si>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</si>
  <si>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</si>
  <si>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</si>
  <si>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</si>
  <si>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</si>
  <si>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</si>
  <si>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</si>
  <si>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</si>
  <si>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</si>
  <si>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</si>
  <si>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</si>
  <si>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</si>
  <si>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</si>
  <si>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</si>
  <si>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</si>
  <si>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</si>
  <si>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</si>
  <si>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</si>
  <si>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</si>
  <si>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</si>
  <si>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</si>
  <si>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</si>
  <si>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</si>
  <si>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</si>
  <si>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</si>
  <si>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</si>
  <si>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</si>
  <si>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</si>
  <si>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</si>
  <si>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</si>
  <si>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</si>
  <si>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</si>
  <si>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</si>
  <si>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</si>
  <si>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</si>
  <si>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</si>
  <si>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</si>
  <si>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</si>
  <si>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</si>
  <si>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</si>
  <si>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</si>
  <si>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</si>
  <si>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</si>
  <si>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</si>
  <si>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</si>
  <si>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</si>
  <si>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</si>
  <si>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</si>
  <si>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</si>
  <si>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</si>
  <si>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</si>
  <si>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</si>
  <si>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</si>
  <si>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</si>
  <si>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</si>
  <si>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</si>
  <si>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</si>
  <si>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</si>
  <si>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</si>
  <si>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</si>
  <si>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</si>
  <si>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</si>
  <si>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</si>
  <si>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</si>
  <si>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</si>
  <si>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</si>
  <si>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</si>
  <si>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</si>
  <si>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</si>
  <si>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</si>
  <si>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</si>
  <si>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</si>
  <si>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</si>
  <si>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</si>
  <si>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</si>
  <si>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</si>
  <si>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</si>
  <si>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</si>
  <si>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</si>
  <si>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</si>
  <si>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</si>
  <si>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</si>
  <si>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</si>
  <si>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</si>
  <si>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</si>
  <si>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</si>
  <si>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</si>
  <si>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</si>
  <si>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</si>
  <si>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</si>
  <si>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</si>
  <si>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</si>
  <si>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</si>
  <si>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</si>
  <si>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</si>
  <si>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</si>
  <si>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</si>
  <si>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</si>
  <si>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</si>
  <si>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</si>
  <si>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</si>
  <si>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</si>
  <si>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</si>
  <si>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</si>
  <si>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</si>
  <si>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</si>
  <si>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</si>
  <si>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</si>
  <si>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</si>
  <si>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</si>
  <si>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</si>
  <si>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</si>
  <si>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</si>
  <si>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</si>
  <si>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</si>
  <si>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</si>
  <si>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</si>
  <si>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</si>
  <si>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</si>
  <si>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</si>
  <si>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</si>
  <si>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</si>
  <si>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</si>
  <si>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</si>
  <si>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</si>
  <si>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</si>
  <si>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</si>
  <si>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</si>
  <si>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</si>
  <si>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</si>
  <si>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</si>
  <si>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</si>
  <si>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</si>
  <si>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</si>
  <si>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</si>
  <si>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</si>
  <si>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</si>
  <si>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</si>
  <si>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</si>
  <si>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</si>
  <si>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</si>
  <si>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</si>
  <si>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</si>
  <si>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</si>
  <si>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</si>
  <si>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</si>
  <si>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</si>
  <si>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</si>
  <si>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</si>
  <si>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</si>
  <si>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</si>
  <si>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</si>
  <si>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</si>
  <si>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</si>
  <si>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</si>
  <si>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</si>
  <si>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</si>
  <si>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</si>
  <si>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</si>
  <si>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</si>
  <si>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</si>
  <si>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</si>
  <si>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</si>
  <si>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</si>
  <si>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</si>
  <si>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</si>
  <si>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</si>
  <si>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</si>
  <si>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</si>
  <si>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</si>
  <si>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</si>
  <si>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</si>
  <si>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</si>
  <si>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</si>
  <si>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</si>
  <si>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</si>
  <si>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</si>
  <si>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</si>
  <si>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</si>
  <si>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</si>
  <si>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</si>
  <si>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</si>
  <si>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</si>
  <si>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</si>
  <si>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</si>
  <si>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</si>
  <si>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</si>
  <si>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</si>
  <si>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</si>
  <si>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</si>
  <si>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</si>
  <si>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</si>
  <si>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</si>
  <si>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</si>
  <si>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</si>
  <si>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</si>
  <si>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</si>
  <si>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</si>
  <si>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</si>
  <si>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</si>
  <si>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</si>
  <si>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</si>
  <si>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</si>
  <si>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</si>
  <si>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</si>
  <si>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</si>
  <si>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</si>
  <si>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</si>
  <si>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</si>
  <si>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</si>
  <si>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</si>
  <si>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</si>
  <si>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</si>
  <si>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</si>
  <si>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</si>
  <si>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</si>
  <si>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</si>
  <si>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</si>
  <si>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</si>
  <si>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</si>
  <si>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</si>
  <si>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</si>
  <si>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</si>
  <si>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</si>
  <si>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</si>
  <si>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</si>
  <si>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</si>
  <si>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</si>
  <si>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</si>
  <si>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</si>
  <si>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</si>
  <si>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</si>
  <si>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</si>
  <si>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</si>
  <si>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</si>
  <si>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</si>
  <si>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</si>
  <si>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</si>
  <si>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</si>
  <si>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</si>
  <si>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</si>
  <si>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</si>
  <si>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</si>
  <si>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</si>
  <si>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</si>
  <si>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</si>
  <si>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</si>
  <si>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</si>
  <si>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</si>
  <si>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</si>
  <si>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</si>
  <si>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</si>
  <si>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</si>
  <si>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</si>
  <si>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</si>
  <si>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</si>
  <si>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</si>
  <si>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</si>
  <si>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</si>
  <si>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</si>
  <si>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</si>
  <si>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</si>
  <si>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</si>
  <si>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</si>
  <si>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</si>
  <si>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</si>
  <si>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</si>
  <si>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</si>
  <si>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</si>
  <si>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</si>
  <si>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</si>
  <si>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</si>
  <si>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</si>
  <si>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</si>
  <si>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</si>
  <si>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</si>
  <si>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</si>
  <si>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</si>
  <si>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</si>
  <si>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</si>
  <si>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</si>
  <si>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</si>
  <si>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</si>
  <si>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</si>
  <si>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</si>
  <si>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</si>
  <si>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</si>
  <si>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</si>
  <si>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</si>
  <si>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</si>
  <si>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</si>
  <si>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</si>
  <si>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</si>
  <si>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</si>
  <si>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</si>
  <si>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</si>
  <si>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</si>
  <si>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</si>
  <si>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</si>
  <si>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</si>
  <si>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</si>
  <si>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</si>
  <si>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</si>
  <si>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</si>
  <si>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</si>
  <si>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</si>
  <si>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</si>
  <si>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</si>
  <si>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</si>
  <si>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</si>
  <si>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</si>
  <si>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</si>
  <si>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</si>
  <si>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</si>
  <si>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</si>
  <si>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</si>
  <si>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</si>
  <si>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</si>
  <si>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</si>
  <si>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</si>
  <si>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</si>
  <si>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</si>
  <si>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</si>
  <si>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</si>
  <si>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</si>
  <si>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</si>
  <si>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</si>
  <si>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</si>
  <si>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</si>
  <si>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</si>
  <si>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</si>
  <si>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</si>
  <si>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</si>
  <si>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</si>
  <si>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</si>
  <si>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</si>
  <si>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</si>
  <si>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</si>
  <si>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</si>
  <si>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</si>
  <si>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</si>
  <si>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</si>
  <si>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</si>
  <si>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</si>
  <si>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</si>
  <si>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</si>
  <si>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</si>
  <si>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</si>
  <si>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</si>
  <si>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</si>
  <si>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</si>
  <si>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</si>
  <si>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</si>
  <si>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</si>
  <si>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</si>
  <si>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</si>
  <si>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</si>
  <si>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</si>
  <si>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</si>
  <si>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</si>
  <si>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</si>
  <si>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</si>
  <si>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</si>
  <si>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</si>
  <si>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</si>
  <si>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</si>
  <si>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</si>
  <si>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</si>
  <si>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</si>
  <si>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</si>
  <si>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</si>
  <si>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</si>
  <si>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</si>
  <si>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</si>
  <si>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</si>
  <si>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</si>
  <si>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</si>
  <si>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</si>
  <si>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</si>
  <si>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</si>
  <si>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</si>
  <si>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</si>
  <si>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</si>
  <si>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</si>
  <si>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</si>
  <si>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</si>
  <si>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</si>
  <si>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</si>
  <si>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</si>
  <si>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</si>
  <si>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</si>
  <si>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</si>
  <si>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</si>
  <si>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</si>
  <si>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</si>
  <si>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</si>
  <si>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</si>
  <si>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</si>
  <si>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</si>
  <si>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</si>
  <si>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</si>
  <si>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</si>
  <si>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</si>
  <si>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</si>
  <si>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</si>
  <si>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</si>
  <si>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</si>
  <si>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</si>
  <si>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</si>
  <si>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</si>
  <si>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</si>
  <si>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</si>
  <si>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</si>
  <si>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</si>
  <si>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</si>
  <si>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</si>
  <si>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</si>
  <si>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</si>
  <si>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</si>
  <si>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</si>
  <si>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</si>
  <si>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</si>
  <si>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</si>
  <si>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</si>
  <si>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</si>
  <si>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</si>
  <si>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</si>
  <si>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</si>
  <si>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</si>
  <si>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</si>
  <si>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</si>
  <si>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</si>
  <si>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</si>
  <si>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</si>
  <si>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</si>
  <si>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</si>
  <si>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</si>
  <si>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</si>
  <si>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</si>
  <si>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</si>
  <si>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</si>
  <si>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</si>
  <si>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</si>
  <si>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</si>
  <si>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</si>
  <si>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</si>
  <si>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</si>
  <si>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</si>
  <si>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</si>
  <si>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</si>
  <si>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</si>
  <si>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</si>
  <si>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</si>
  <si>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</si>
  <si>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</si>
  <si>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</si>
  <si>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</si>
  <si>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</si>
  <si>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</si>
  <si>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</si>
  <si>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</si>
  <si>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</si>
  <si>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</si>
  <si>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</si>
  <si>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</si>
  <si>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</si>
  <si>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</si>
  <si>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</si>
  <si>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</si>
  <si>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</si>
  <si>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</si>
  <si>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</si>
  <si>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</si>
  <si>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</si>
  <si>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</si>
  <si>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</si>
  <si>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</si>
  <si>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</si>
  <si>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</si>
  <si>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</si>
  <si>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</si>
  <si>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</si>
  <si>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</si>
  <si>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</si>
  <si>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</si>
  <si>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</si>
  <si>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</si>
  <si>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</si>
  <si>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</si>
  <si>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</si>
  <si>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</si>
  <si>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</si>
  <si>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</si>
  <si>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</si>
  <si>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</si>
  <si>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</si>
  <si>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</si>
  <si>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</si>
  <si>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</si>
  <si>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</si>
  <si>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</si>
  <si>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</si>
  <si>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</si>
  <si>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</si>
  <si>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</si>
  <si>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</si>
  <si>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</si>
  <si>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</si>
  <si>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</si>
  <si>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</si>
  <si>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</si>
  <si>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</si>
  <si>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</si>
  <si>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</si>
  <si>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</si>
  <si>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</si>
  <si>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</si>
  <si>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</si>
  <si>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</si>
  <si>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</si>
  <si>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</si>
  <si>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</si>
  <si>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</si>
  <si>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</si>
  <si>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</si>
  <si>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</si>
  <si>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</si>
  <si>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</si>
  <si>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</si>
  <si>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</si>
  <si>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</si>
  <si>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</si>
  <si>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</si>
  <si>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</si>
  <si>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</si>
  <si>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</si>
  <si>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</si>
  <si>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</si>
  <si>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</si>
  <si>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</si>
  <si>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</si>
  <si>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</si>
  <si>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</si>
  <si>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</si>
  <si>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</si>
  <si>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</si>
  <si>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</si>
  <si>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</si>
  <si>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</si>
  <si>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</si>
  <si>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</si>
  <si>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</si>
  <si>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</si>
  <si>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</si>
  <si>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</si>
  <si>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</si>
  <si>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</si>
  <si>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</si>
  <si>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</si>
  <si>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</si>
  <si>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</si>
  <si>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</si>
  <si>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</si>
  <si>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</si>
  <si>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</si>
  <si>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</si>
  <si>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</si>
  <si>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</si>
  <si>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</si>
  <si>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</si>
  <si>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</si>
  <si>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</si>
  <si>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</si>
  <si>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</si>
  <si>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</si>
  <si>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</si>
  <si>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</si>
  <si>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</si>
  <si>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</si>
  <si>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</si>
  <si>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</si>
  <si>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</si>
  <si>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</si>
  <si>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</si>
  <si>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</si>
  <si>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</si>
  <si>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</si>
  <si>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</si>
  <si>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</si>
  <si>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</si>
  <si>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</si>
  <si>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</si>
  <si>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</si>
  <si>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</si>
  <si>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</si>
  <si>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</si>
  <si>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</si>
  <si>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</si>
  <si>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</si>
  <si>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</si>
  <si>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</si>
  <si>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</si>
  <si>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</si>
  <si>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</si>
  <si>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</si>
  <si>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</si>
  <si>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</si>
  <si>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</si>
  <si>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</si>
  <si>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</si>
  <si>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</si>
  <si>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</si>
  <si>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</si>
  <si>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</si>
  <si>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</si>
  <si>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</si>
  <si>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</si>
  <si>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</si>
  <si>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</si>
  <si>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</si>
  <si>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</si>
  <si>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</si>
  <si>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</si>
  <si>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</si>
  <si>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</si>
  <si>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</si>
  <si>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</si>
  <si>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</si>
  <si>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</si>
  <si>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</si>
  <si>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</si>
  <si>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</si>
  <si>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</si>
  <si>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</si>
  <si>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</si>
  <si>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</si>
  <si>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</si>
  <si>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</si>
  <si>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</si>
  <si>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</si>
  <si>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</si>
  <si>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</si>
  <si>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</si>
  <si>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</si>
  <si>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</si>
  <si>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</si>
  <si>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</si>
  <si>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</si>
  <si>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</si>
  <si>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</si>
  <si>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</si>
  <si>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</si>
  <si>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</si>
  <si>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</si>
  <si>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</si>
  <si>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</si>
  <si>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</si>
  <si>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</si>
  <si>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</si>
  <si>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</si>
  <si>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</si>
  <si>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</si>
  <si>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</si>
  <si>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</si>
  <si>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</si>
  <si>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</si>
  <si>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</si>
  <si>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</si>
  <si>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</si>
  <si>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</si>
  <si>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</si>
  <si>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</si>
  <si>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</si>
  <si>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</si>
  <si>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</si>
  <si>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</si>
  <si>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</si>
  <si>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</si>
  <si>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</si>
  <si>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</si>
  <si>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</si>
  <si>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</si>
  <si>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</si>
  <si>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</si>
  <si>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</si>
  <si>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</si>
  <si>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</si>
  <si>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</si>
  <si>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</si>
  <si>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</si>
  <si>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</si>
  <si>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</si>
  <si>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</si>
  <si>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</si>
  <si>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</si>
  <si>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</si>
  <si>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</si>
  <si>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</si>
  <si>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</si>
  <si>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</si>
  <si>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</si>
  <si>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</si>
  <si>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</si>
  <si>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</si>
  <si>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</si>
  <si>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</si>
  <si>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</si>
  <si>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</si>
  <si>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</si>
  <si>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</si>
  <si>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</si>
  <si>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</si>
  <si>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</si>
  <si>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</si>
  <si>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</si>
  <si>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</si>
  <si>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</si>
  <si>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</si>
  <si>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</si>
  <si>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</si>
  <si>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</si>
  <si>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</si>
  <si>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</si>
  <si>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</si>
  <si>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</si>
  <si>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</si>
  <si>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</si>
  <si>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</si>
  <si>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</si>
  <si>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</si>
  <si>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</si>
  <si>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</si>
  <si>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</si>
  <si>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</si>
  <si>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</si>
  <si>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</si>
  <si>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</si>
  <si>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</si>
  <si>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</si>
  <si>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</si>
  <si>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</si>
  <si>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</si>
  <si>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</si>
  <si>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</si>
  <si>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</si>
  <si>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</si>
  <si>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</si>
  <si>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</si>
  <si>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</si>
  <si>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</si>
  <si>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</si>
  <si>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</si>
  <si>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</si>
  <si>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</si>
  <si>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</si>
  <si>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</si>
  <si>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</si>
  <si>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</si>
  <si>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</si>
  <si>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</si>
  <si>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</si>
  <si>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</si>
  <si>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</si>
  <si>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</si>
  <si>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</si>
  <si>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</si>
  <si>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</si>
  <si>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</si>
  <si>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</si>
  <si>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</si>
  <si>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</si>
  <si>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</si>
  <si>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</si>
  <si>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</si>
  <si>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</si>
  <si>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</si>
  <si>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</si>
  <si>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</si>
  <si>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</si>
  <si>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</si>
  <si>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</si>
  <si>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</si>
  <si>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</si>
  <si>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</si>
  <si>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</si>
  <si>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</si>
  <si>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</si>
  <si>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</si>
  <si>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</si>
  <si>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</si>
  <si>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</si>
  <si>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</si>
  <si>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</si>
  <si>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</si>
  <si>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</si>
  <si>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</si>
  <si>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</si>
  <si>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</si>
  <si>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</si>
  <si>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</si>
  <si>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</si>
  <si>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</si>
  <si>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</si>
  <si>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</si>
  <si>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</si>
  <si>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</si>
  <si>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</si>
  <si>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</si>
  <si>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</si>
  <si>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</si>
  <si>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</si>
  <si>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</si>
  <si>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</si>
  <si>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</si>
  <si>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</si>
  <si>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</si>
  <si>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</si>
  <si>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</si>
  <si>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</si>
  <si>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</si>
  <si>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</si>
  <si>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</si>
  <si>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</si>
  <si>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</si>
  <si>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</si>
  <si>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</si>
  <si>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</si>
  <si>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</si>
  <si>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</si>
  <si>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</si>
  <si>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</si>
  <si>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</si>
  <si>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</si>
  <si>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</si>
  <si>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</si>
  <si>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</si>
  <si>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</si>
  <si>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</si>
  <si>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</si>
  <si>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</si>
  <si>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</si>
  <si>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</si>
  <si>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</si>
  <si>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</si>
  <si>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</si>
  <si>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</si>
  <si>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</si>
  <si>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</si>
  <si>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</si>
  <si>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</si>
  <si>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</si>
  <si>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</si>
  <si>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</si>
  <si>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</si>
  <si>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</si>
  <si>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</si>
  <si>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</si>
  <si>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</si>
  <si>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</si>
  <si>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</si>
  <si>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</si>
  <si>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</si>
  <si>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</si>
  <si>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</si>
  <si>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</si>
  <si>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</si>
  <si>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</si>
  <si>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</si>
  <si>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</si>
  <si>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</si>
  <si>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</si>
  <si>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</si>
  <si>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</si>
  <si>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</si>
  <si>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</si>
  <si>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</si>
  <si>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</si>
  <si>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</si>
  <si>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</si>
  <si>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</si>
  <si>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</si>
  <si>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</si>
  <si>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</si>
  <si>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</si>
  <si>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</si>
  <si>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</si>
  <si>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</si>
  <si>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</si>
  <si>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</si>
  <si>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</si>
  <si>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</si>
  <si>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</si>
  <si>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</si>
  <si>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</si>
  <si>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</si>
  <si>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</si>
  <si>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</si>
  <si>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</si>
  <si>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</si>
  <si>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</si>
  <si>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</si>
  <si>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</si>
  <si>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</si>
  <si>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</si>
  <si>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</si>
  <si>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</si>
  <si>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</si>
  <si>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</si>
  <si>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</si>
  <si>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</si>
  <si>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</si>
  <si>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</si>
  <si>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</si>
  <si>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</si>
  <si>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</si>
  <si>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</si>
  <si>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</si>
  <si>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</si>
  <si>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</si>
  <si>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</si>
  <si>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</si>
  <si>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</si>
  <si>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</si>
  <si>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</si>
  <si>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</si>
  <si>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</si>
  <si>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</si>
  <si>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</si>
  <si>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</si>
  <si>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</si>
  <si>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</si>
  <si>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</si>
  <si>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</si>
  <si>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</si>
  <si>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</si>
  <si>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</si>
  <si>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</si>
  <si>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</si>
  <si>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</si>
  <si>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</si>
  <si>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</si>
  <si>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</si>
  <si>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</si>
  <si>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</si>
  <si>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</si>
  <si>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</si>
  <si>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</si>
  <si>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</si>
  <si>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</si>
  <si>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</si>
  <si>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</si>
  <si>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</si>
  <si>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</si>
  <si>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</si>
  <si>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</si>
  <si>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</si>
  <si>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</si>
  <si>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</si>
  <si>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</si>
  <si>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</si>
  <si>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</si>
  <si>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</si>
  <si>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</si>
  <si>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</si>
  <si>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</si>
  <si>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</si>
  <si>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</si>
  <si>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</si>
  <si>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</si>
  <si>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</si>
  <si>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</si>
  <si>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</si>
  <si>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</si>
  <si>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</si>
  <si>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</si>
  <si>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</si>
  <si>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</si>
  <si>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</si>
  <si>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</si>
  <si>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</si>
  <si>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</si>
  <si>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</si>
  <si>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</si>
  <si>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</si>
  <si>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</si>
  <si>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</si>
  <si>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</si>
  <si>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</si>
  <si>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</si>
  <si>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</si>
  <si>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</si>
  <si>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</si>
  <si>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</si>
  <si>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</si>
  <si>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</si>
  <si>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</si>
  <si>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</si>
  <si>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</si>
  <si>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</si>
  <si>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</si>
  <si>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</si>
  <si>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</si>
  <si>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</si>
  <si>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</si>
  <si>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</si>
  <si>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</si>
  <si>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</si>
  <si>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</si>
  <si>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</si>
  <si>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</si>
  <si>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</si>
  <si>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</si>
  <si>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</si>
  <si>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</si>
  <si>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</si>
  <si>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</si>
  <si>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</si>
  <si>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</si>
  <si>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</si>
  <si>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</si>
  <si>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</si>
  <si>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</si>
  <si>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</si>
  <si>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</si>
  <si>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</si>
  <si>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</si>
  <si>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</si>
  <si>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</si>
  <si>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</si>
  <si>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</si>
  <si>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</si>
  <si>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</si>
  <si>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</si>
  <si>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</si>
  <si>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</si>
  <si>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</si>
  <si>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</si>
  <si>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</si>
  <si>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</si>
  <si>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</si>
  <si>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</si>
  <si>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</si>
  <si>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</si>
  <si>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</si>
  <si>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</si>
  <si>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</si>
  <si>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</si>
  <si>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</si>
  <si>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</si>
  <si>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</si>
  <si>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</si>
  <si>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</si>
  <si>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</si>
  <si>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</si>
  <si>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</si>
  <si>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</si>
  <si>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</si>
  <si>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</si>
  <si>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</si>
  <si>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</si>
  <si>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</si>
  <si>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</si>
  <si>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</si>
  <si>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</si>
  <si>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</si>
  <si>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</si>
  <si>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</si>
  <si>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</si>
  <si>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</si>
  <si>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</si>
  <si>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</si>
  <si>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</si>
  <si>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</si>
  <si>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</si>
  <si>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</si>
  <si>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</si>
  <si>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</si>
  <si>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</si>
  <si>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</si>
  <si>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</si>
  <si>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</si>
  <si>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</si>
  <si>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</si>
  <si>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</si>
  <si>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</si>
  <si>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</si>
  <si>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</si>
  <si>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</si>
  <si>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</si>
  <si>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</si>
  <si>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</si>
  <si>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</si>
  <si>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</si>
  <si>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</si>
  <si>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</si>
  <si>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</si>
  <si>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</si>
  <si>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</si>
  <si>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</si>
  <si>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</si>
  <si>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</si>
  <si>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</si>
  <si>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</si>
  <si>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</si>
  <si>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</si>
  <si>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</si>
  <si>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</si>
  <si>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</si>
  <si>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</si>
  <si>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</si>
  <si>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</si>
  <si>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</si>
  <si>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</si>
  <si>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</si>
  <si>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</si>
  <si>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</si>
  <si>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</si>
  <si>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</si>
  <si>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</si>
  <si>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</si>
  <si>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</si>
  <si>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</si>
  <si>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</si>
  <si>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</si>
  <si>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</si>
  <si>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</si>
  <si>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</si>
  <si>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</si>
  <si>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</si>
  <si>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</si>
  <si>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</si>
  <si>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</si>
  <si>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</si>
  <si>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</si>
  <si>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</si>
  <si>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</si>
  <si>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</si>
  <si>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</si>
  <si>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</si>
  <si>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</si>
  <si>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</si>
  <si>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</si>
  <si>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</si>
  <si>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</si>
  <si>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</si>
  <si>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</si>
  <si>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</si>
  <si>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</si>
  <si>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</si>
  <si>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</si>
  <si>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</si>
  <si>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</si>
  <si>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</si>
  <si>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</si>
  <si>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</si>
  <si>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</si>
  <si>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</si>
  <si>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</si>
  <si>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</si>
  <si>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</si>
  <si>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</si>
  <si>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</si>
  <si>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</si>
  <si>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</si>
  <si>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</si>
  <si>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</si>
  <si>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</si>
  <si>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</si>
  <si>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</si>
  <si>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</si>
  <si>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</si>
  <si>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</si>
  <si>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</si>
  <si>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</si>
  <si>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</si>
  <si>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</si>
  <si>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</si>
  <si>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</si>
  <si>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</si>
  <si>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</si>
  <si>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</si>
  <si>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</si>
  <si>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</si>
  <si>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</si>
  <si>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</si>
  <si>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</si>
  <si>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</si>
  <si>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</si>
  <si>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</si>
  <si>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</si>
  <si>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</si>
  <si>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</si>
  <si>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</si>
  <si>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</si>
  <si>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</si>
  <si>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</si>
  <si>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</si>
  <si>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</si>
  <si>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</si>
  <si>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</si>
  <si>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</si>
  <si>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</si>
  <si>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</si>
  <si>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</si>
  <si>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</si>
  <si>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</si>
  <si>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</si>
  <si>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</si>
  <si>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</si>
  <si>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</si>
  <si>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</si>
  <si>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</si>
  <si>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</si>
  <si>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</si>
  <si>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</si>
  <si>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</si>
  <si>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</si>
  <si>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</si>
  <si>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</si>
  <si>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</si>
  <si>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</si>
  <si>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</si>
  <si>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</si>
  <si>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</si>
  <si>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</si>
  <si>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</si>
  <si>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</si>
  <si>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</si>
  <si>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</si>
  <si>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</si>
  <si>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</si>
  <si>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</si>
  <si>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</si>
  <si>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</si>
  <si>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</si>
  <si>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</si>
  <si>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</si>
  <si>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</si>
  <si>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</si>
  <si>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</si>
  <si>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</si>
  <si>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</si>
  <si>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</si>
  <si>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</si>
  <si>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</si>
  <si>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</si>
  <si>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</si>
  <si>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</si>
  <si>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</si>
  <si>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</si>
  <si>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</si>
  <si>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</si>
  <si>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</si>
  <si>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</si>
  <si>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</si>
  <si>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</si>
  <si>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</si>
  <si>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</si>
  <si>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</si>
  <si>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</si>
  <si>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</si>
  <si>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</si>
  <si>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</si>
  <si>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</si>
  <si>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</si>
  <si>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</si>
  <si>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</si>
  <si>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</si>
  <si>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</si>
  <si>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</si>
  <si>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</si>
  <si>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</si>
  <si>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</si>
  <si>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</si>
  <si>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</si>
  <si>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</si>
  <si>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</si>
  <si>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</si>
  <si>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</si>
  <si>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</si>
  <si>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</si>
  <si>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</si>
  <si>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</si>
  <si>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</si>
  <si>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</si>
  <si>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</si>
  <si>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</si>
  <si>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</si>
  <si>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</si>
  <si>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</si>
  <si>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</si>
  <si>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</si>
  <si>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</si>
  <si>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</si>
  <si>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</si>
  <si>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</si>
  <si>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</si>
  <si>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</si>
  <si>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</si>
  <si>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</si>
  <si>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</si>
  <si>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</si>
  <si>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</si>
  <si>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</si>
  <si>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</si>
  <si>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</si>
  <si>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</si>
  <si>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</si>
  <si>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</si>
  <si>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</si>
  <si>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</si>
  <si>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</si>
  <si>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</si>
  <si>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</si>
  <si>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</si>
  <si>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</si>
  <si>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</si>
  <si>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</si>
  <si>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</si>
  <si>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</si>
  <si>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</si>
  <si>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</si>
  <si>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</si>
  <si>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</si>
  <si>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</si>
  <si>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</si>
  <si>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</si>
  <si>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</si>
  <si>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</si>
  <si>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</si>
  <si>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</si>
  <si>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</si>
  <si>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</si>
  <si>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</si>
  <si>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</si>
  <si>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</si>
  <si>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</si>
  <si>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</si>
  <si>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</si>
  <si>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</si>
  <si>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</si>
  <si>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</si>
  <si>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</si>
  <si>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</si>
  <si>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</si>
  <si>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</si>
  <si>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</si>
  <si>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</si>
  <si>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</si>
  <si>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</si>
  <si>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</si>
  <si>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</si>
  <si>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</si>
  <si>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</si>
  <si>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</si>
  <si>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</si>
  <si>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</si>
  <si>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</si>
  <si>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</si>
  <si>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</si>
  <si>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</si>
  <si>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</si>
  <si>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</si>
  <si>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</si>
  <si>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</si>
  <si>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</si>
  <si>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</si>
  <si>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</si>
  <si>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</si>
  <si>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</si>
  <si>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</si>
  <si>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</si>
  <si>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</si>
  <si>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</si>
  <si>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</si>
  <si>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</si>
  <si>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</si>
  <si>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</si>
  <si>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</si>
  <si>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</si>
  <si>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</si>
  <si>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</si>
  <si>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</si>
  <si>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</si>
  <si>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</si>
  <si>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</si>
  <si>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</si>
  <si>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</si>
  <si>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</si>
  <si>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</si>
  <si>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</si>
  <si>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</si>
  <si>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</si>
  <si>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</si>
  <si>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</si>
  <si>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</si>
  <si>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</si>
  <si>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</si>
  <si>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</si>
  <si>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</si>
  <si>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</si>
  <si>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</si>
  <si>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</si>
  <si>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</si>
  <si>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</si>
  <si>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</si>
  <si>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</si>
  <si>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</si>
  <si>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</si>
  <si>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</si>
  <si>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</si>
  <si>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</si>
  <si>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</si>
  <si>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</si>
  <si>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</si>
  <si>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</si>
  <si>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</si>
  <si>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</si>
  <si>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</si>
  <si>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</si>
  <si>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</si>
  <si>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</si>
  <si>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</si>
  <si>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</si>
  <si>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</si>
  <si>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</si>
  <si>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</si>
  <si>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</si>
  <si>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</si>
  <si>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</si>
  <si>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</si>
  <si>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</si>
  <si>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</si>
  <si>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</si>
  <si>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</si>
  <si>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</si>
  <si>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</si>
  <si>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</si>
  <si>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</si>
  <si>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</si>
  <si>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</si>
  <si>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</si>
  <si>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</si>
  <si>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</si>
  <si>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</si>
  <si>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</si>
  <si>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</si>
  <si>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</si>
  <si>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</si>
  <si>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</si>
  <si>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</si>
  <si>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</si>
  <si>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</si>
  <si>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</si>
  <si>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</si>
  <si>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</si>
  <si>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</si>
  <si>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</si>
  <si>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</si>
  <si>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</si>
  <si>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</si>
  <si>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</si>
  <si>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</si>
  <si>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</si>
  <si>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</si>
  <si>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</si>
  <si>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</si>
  <si>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</si>
  <si>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</si>
  <si>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</si>
  <si>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</si>
  <si>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</si>
  <si>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</si>
  <si>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</si>
  <si>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</si>
  <si>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</si>
  <si>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</si>
  <si>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</si>
  <si>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</si>
  <si>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</si>
  <si>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</si>
  <si>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</si>
  <si>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</si>
  <si>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</si>
  <si>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</si>
  <si>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</si>
  <si>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</si>
  <si>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</si>
  <si>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</si>
  <si>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</si>
  <si>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</si>
  <si>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</si>
  <si>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</si>
  <si>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</si>
  <si>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</si>
  <si>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</si>
  <si>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</si>
  <si>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</si>
  <si>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</si>
  <si>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</si>
  <si>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</si>
  <si>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</si>
  <si>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</si>
  <si>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</si>
  <si>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</si>
  <si>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</si>
  <si>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</si>
  <si>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</si>
  <si>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</si>
  <si>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</si>
  <si>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</si>
  <si>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</si>
  <si>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</si>
  <si>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</si>
  <si>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</si>
  <si>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</si>
  <si>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</si>
  <si>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</si>
  <si>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</si>
  <si>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</si>
  <si>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</si>
  <si>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</si>
  <si>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</si>
  <si>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</si>
  <si>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</si>
  <si>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</si>
  <si>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</si>
  <si>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</si>
  <si>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</si>
  <si>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</si>
  <si>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</si>
  <si>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</si>
  <si>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</si>
  <si>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</si>
  <si>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</si>
  <si>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</si>
  <si>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</si>
  <si>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</si>
  <si>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</si>
  <si>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</si>
  <si>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</si>
  <si>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</si>
  <si>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</si>
  <si>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</si>
  <si>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</si>
  <si>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</si>
  <si>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</si>
  <si>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</si>
  <si>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</si>
  <si>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</si>
  <si>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</si>
  <si>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</si>
  <si>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</si>
  <si>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</si>
  <si>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</si>
  <si>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</si>
  <si>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</si>
  <si>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</si>
  <si>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</si>
  <si>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</si>
  <si>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</si>
  <si>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</si>
  <si>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</si>
  <si>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</si>
  <si>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</si>
  <si>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</si>
  <si>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</si>
  <si>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</si>
  <si>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</si>
  <si>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</si>
  <si>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</si>
  <si>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</si>
  <si>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</si>
  <si>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</si>
  <si>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</si>
  <si>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</si>
  <si>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</si>
  <si>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</si>
  <si>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</si>
  <si>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</si>
  <si>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</si>
  <si>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</si>
  <si>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</si>
  <si>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</si>
  <si>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</si>
  <si>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</si>
  <si>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</si>
  <si>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</si>
  <si>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</si>
  <si>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</si>
  <si>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</si>
  <si>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</si>
  <si>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</si>
  <si>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</si>
  <si>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</si>
  <si>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</si>
  <si>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</si>
  <si>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</si>
  <si>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</si>
  <si>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</si>
  <si>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</si>
  <si>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</si>
  <si>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</si>
  <si>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</si>
  <si>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</si>
  <si>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</si>
  <si>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</si>
  <si>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</si>
  <si>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</si>
  <si>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</si>
  <si>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</si>
  <si>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</si>
  <si>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</si>
  <si>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</si>
  <si>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</si>
  <si>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</si>
  <si>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</si>
  <si>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</si>
  <si>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</si>
  <si>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</si>
  <si>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</si>
  <si>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</si>
  <si>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</si>
  <si>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</si>
  <si>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</si>
  <si>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</si>
  <si>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</si>
  <si>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</si>
  <si>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</si>
  <si>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</si>
  <si>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</si>
  <si>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</si>
  <si>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</si>
  <si>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</si>
  <si>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</si>
  <si>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</si>
  <si>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</si>
  <si>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</si>
  <si>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</si>
  <si>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</si>
  <si>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</si>
  <si>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</si>
  <si>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</si>
  <si>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</si>
  <si>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</si>
  <si>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</si>
  <si>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</si>
  <si>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</si>
  <si>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</si>
  <si>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</si>
  <si>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</si>
  <si>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</si>
  <si>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</si>
  <si>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</si>
  <si>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</si>
  <si>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</si>
  <si>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</si>
  <si>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</si>
  <si>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</si>
  <si>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</si>
  <si>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</si>
  <si>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</si>
  <si>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</si>
  <si>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</si>
  <si>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</si>
  <si>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</si>
  <si>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</si>
  <si>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</si>
  <si>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</si>
  <si>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</si>
  <si>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</si>
  <si>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</si>
  <si>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</si>
  <si>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</si>
  <si>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</si>
  <si>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</si>
  <si>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</si>
  <si>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</si>
  <si>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</si>
  <si>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</si>
  <si>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</si>
  <si>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</si>
  <si>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</si>
  <si>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</si>
  <si>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</si>
  <si>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</si>
  <si>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</si>
  <si>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</si>
  <si>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</si>
  <si>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</si>
  <si>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</si>
  <si>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</si>
  <si>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</si>
  <si>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</si>
  <si>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</si>
  <si>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</si>
  <si>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</si>
  <si>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</si>
  <si>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</si>
  <si>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</si>
  <si>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</si>
  <si>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</si>
  <si>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</si>
  <si>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</si>
  <si>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</si>
  <si>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</si>
  <si>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</si>
  <si>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</si>
  <si>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</si>
  <si>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</si>
  <si>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</si>
  <si>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</si>
  <si>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</si>
  <si>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</si>
  <si>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</si>
  <si>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</si>
  <si>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</si>
  <si>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</si>
  <si>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</si>
  <si>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</si>
  <si>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</si>
  <si>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</si>
  <si>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</si>
  <si>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</si>
  <si>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</si>
  <si>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</si>
  <si>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</si>
  <si>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</si>
  <si>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</si>
  <si>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</si>
  <si>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</si>
  <si>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</si>
  <si>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</si>
  <si>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</si>
  <si>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</si>
  <si>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</si>
  <si>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</si>
  <si>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</si>
  <si>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</si>
  <si>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</si>
  <si>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</si>
  <si>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</si>
  <si>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</si>
  <si>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</si>
  <si>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</si>
  <si>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</si>
  <si>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</si>
  <si>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</si>
  <si>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</si>
  <si>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</si>
  <si>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</si>
  <si>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</si>
  <si>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</si>
  <si>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</si>
  <si>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</si>
  <si>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</si>
  <si>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</si>
  <si>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</si>
  <si>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</si>
  <si>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</si>
  <si>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</si>
  <si>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</si>
  <si>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</si>
  <si>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</si>
  <si>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</si>
  <si>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</si>
  <si>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</si>
  <si>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</si>
  <si>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</si>
  <si>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</si>
  <si>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</si>
  <si>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</si>
  <si>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</si>
  <si>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</si>
  <si>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</si>
  <si>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</si>
  <si>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</si>
  <si>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</si>
  <si>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</si>
  <si>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</si>
  <si>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</si>
  <si>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</si>
  <si>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</si>
  <si>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</si>
  <si>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</si>
  <si>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</si>
  <si>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</si>
  <si>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</si>
  <si>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</si>
  <si>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</si>
  <si>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</si>
  <si>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</si>
  <si>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</si>
  <si>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</si>
  <si>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</si>
  <si>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</si>
  <si>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</si>
  <si>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</si>
  <si>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</si>
  <si>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</si>
  <si>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</si>
  <si>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</si>
  <si>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</si>
  <si>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</si>
  <si>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</si>
  <si>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</si>
  <si>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</si>
  <si>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</si>
  <si>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</si>
  <si>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</si>
  <si>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</si>
  <si>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</si>
  <si>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</si>
  <si>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</si>
  <si>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</si>
  <si>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</si>
  <si>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</si>
  <si>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</si>
  <si>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</si>
  <si>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</si>
  <si>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</si>
  <si>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</si>
  <si>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</si>
  <si>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</si>
  <si>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</si>
  <si>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</si>
  <si>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</si>
  <si>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</si>
  <si>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</si>
  <si>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</si>
  <si>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</si>
  <si>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</si>
  <si>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</si>
  <si>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</si>
  <si>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</si>
  <si>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</si>
  <si>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</si>
  <si>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</si>
  <si>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</si>
  <si>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</si>
  <si>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</si>
  <si>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</si>
  <si>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</si>
  <si>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</si>
  <si>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</si>
  <si>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</si>
  <si>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</si>
  <si>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</si>
  <si>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</si>
  <si>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</si>
  <si>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</si>
  <si>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</si>
  <si>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</si>
  <si>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</si>
  <si>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</si>
  <si>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</si>
  <si>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</si>
  <si>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</si>
  <si>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</si>
  <si>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</si>
  <si>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</si>
  <si>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</si>
  <si>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</si>
  <si>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</si>
  <si>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</si>
  <si>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</si>
  <si>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</si>
  <si>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</si>
  <si>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</si>
  <si>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</si>
  <si>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</si>
  <si>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</si>
  <si>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</si>
  <si>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</si>
  <si>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</si>
  <si>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</si>
  <si>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</si>
  <si>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</si>
  <si>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</si>
  <si>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</si>
  <si>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</si>
  <si>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</si>
  <si>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</si>
  <si>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</si>
  <si>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</si>
  <si>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</si>
  <si>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</si>
  <si>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</si>
  <si>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</si>
  <si>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</si>
  <si>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</si>
  <si>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</si>
  <si>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</si>
  <si>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</si>
  <si>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</si>
  <si>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</si>
  <si>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</si>
  <si>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</si>
  <si>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</si>
  <si>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</si>
  <si>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</si>
  <si>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</si>
  <si>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</si>
  <si>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</si>
  <si>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</si>
  <si>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</si>
  <si>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</si>
  <si>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</si>
  <si>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</si>
  <si>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</si>
  <si>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</si>
  <si>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</si>
  <si>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</si>
  <si>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</si>
  <si>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</si>
  <si>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</si>
  <si>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</si>
  <si>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</si>
  <si>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</si>
  <si>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</si>
  <si>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</si>
  <si>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</si>
  <si>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</si>
  <si>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</si>
  <si>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</si>
  <si>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</si>
  <si>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</si>
  <si>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</si>
  <si>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</si>
  <si>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</si>
  <si>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</si>
  <si>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</si>
  <si>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</si>
  <si>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</si>
  <si>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</si>
  <si>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</si>
  <si>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</si>
  <si>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</si>
  <si>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</si>
  <si>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</si>
  <si>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</si>
  <si>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</si>
  <si>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</si>
  <si>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</si>
  <si>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</si>
  <si>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</si>
  <si>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</si>
  <si>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</si>
  <si>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</si>
  <si>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</si>
  <si>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</si>
  <si>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</si>
  <si>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</si>
  <si>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</si>
  <si>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</si>
  <si>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</si>
  <si>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</si>
  <si>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</si>
  <si>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</si>
  <si>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</si>
  <si>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</si>
  <si>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</si>
  <si>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</si>
  <si>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</si>
  <si>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</si>
  <si>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</si>
  <si>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</si>
  <si>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</si>
  <si>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</si>
  <si>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</si>
  <si>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</si>
  <si>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</si>
  <si>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</si>
  <si>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</si>
  <si>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</si>
  <si>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</si>
  <si>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</si>
  <si>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</si>
  <si>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</si>
  <si>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</si>
  <si>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</si>
  <si>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</si>
  <si>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</si>
  <si>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</si>
  <si>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</si>
  <si>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</si>
  <si>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</si>
  <si>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</si>
  <si>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</si>
  <si>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</si>
  <si>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</si>
  <si>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</si>
  <si>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</si>
  <si>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</si>
  <si>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</si>
  <si>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</si>
  <si>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</si>
  <si>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</si>
  <si>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</si>
  <si>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</si>
  <si>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</si>
  <si>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</si>
  <si>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</si>
  <si>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</si>
  <si>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</si>
  <si>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</si>
  <si>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</si>
  <si>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</si>
  <si>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</si>
  <si>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</si>
  <si>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</si>
  <si>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</si>
  <si>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</si>
  <si>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</si>
  <si>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</si>
  <si>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</si>
  <si>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</si>
  <si>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</si>
  <si>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</si>
  <si>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</si>
  <si>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</si>
  <si>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</si>
  <si>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</si>
  <si>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</si>
  <si>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</si>
  <si>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</si>
  <si>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</si>
  <si>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</si>
  <si>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</si>
  <si>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</si>
  <si>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</si>
  <si>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</si>
  <si>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</si>
  <si>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</si>
  <si>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</si>
  <si>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</si>
  <si>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</si>
  <si>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</si>
  <si>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</si>
  <si>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</si>
  <si>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</si>
  <si>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</si>
  <si>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</si>
  <si>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</si>
  <si>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</si>
  <si>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</si>
  <si>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</si>
  <si>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</si>
  <si>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</si>
  <si>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</si>
  <si>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</si>
  <si>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</si>
  <si>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</si>
  <si>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</si>
  <si>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</si>
  <si>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</si>
  <si>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</si>
  <si>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</si>
  <si>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</si>
  <si>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</si>
  <si>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</si>
  <si>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</si>
  <si>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</si>
  <si>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</si>
  <si>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</si>
  <si>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</si>
  <si>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</si>
  <si>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</si>
  <si>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</si>
  <si>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</si>
  <si>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</si>
  <si>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</si>
  <si>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</si>
  <si>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</si>
  <si>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</si>
  <si>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</si>
  <si>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</si>
  <si>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</si>
  <si>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</si>
  <si>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</si>
  <si>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</si>
  <si>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</si>
  <si>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</si>
  <si>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</si>
  <si>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</si>
  <si>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</si>
  <si>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</si>
  <si>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</si>
  <si>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</si>
  <si>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</si>
  <si>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</si>
  <si>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</si>
  <si>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</si>
  <si>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</si>
  <si>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</si>
  <si>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</si>
  <si>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</si>
  <si>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</si>
  <si>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</si>
  <si>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</si>
  <si>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</si>
  <si>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</si>
  <si>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</si>
  <si>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</si>
  <si>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</si>
  <si>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</si>
  <si>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</si>
  <si>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</si>
  <si>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</si>
  <si>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</si>
  <si>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</si>
  <si>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</si>
  <si>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</si>
  <si>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</si>
  <si>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</si>
  <si>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</si>
  <si>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</si>
  <si>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</si>
  <si>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</si>
  <si>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</si>
  <si>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</si>
  <si>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</si>
  <si>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</si>
  <si>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</si>
  <si>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</si>
  <si>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</si>
  <si>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</si>
  <si>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</si>
  <si>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</si>
  <si>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</si>
  <si>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</si>
  <si>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</si>
  <si>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</si>
  <si>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</si>
  <si>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</si>
  <si>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</si>
  <si>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</si>
  <si>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</si>
  <si>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</si>
  <si>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</si>
  <si>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</si>
  <si>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</si>
  <si>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</si>
  <si>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</si>
  <si>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</si>
  <si>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</si>
  <si>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</si>
  <si>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</si>
  <si>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</si>
  <si>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</si>
  <si>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</si>
  <si>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</si>
  <si>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</si>
  <si>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</si>
  <si>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</si>
  <si>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</si>
  <si>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</si>
  <si>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</si>
  <si>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</si>
  <si>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</si>
  <si>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</si>
  <si>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</si>
  <si>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</si>
  <si>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</si>
  <si>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</si>
  <si>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</si>
  <si>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</si>
  <si>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</si>
  <si>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</si>
  <si>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</si>
  <si>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</si>
  <si>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</si>
  <si>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</si>
  <si>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</si>
  <si>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</si>
  <si>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</si>
  <si>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</si>
  <si>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</si>
  <si>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</si>
  <si>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</si>
  <si>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</si>
  <si>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</si>
  <si>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</si>
  <si>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</si>
  <si>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</si>
  <si>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</si>
  <si>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</si>
  <si>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</si>
  <si>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</si>
  <si>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</si>
  <si>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</si>
  <si>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</si>
  <si>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</si>
  <si>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</si>
  <si>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</si>
  <si>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</si>
  <si>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</si>
  <si>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</si>
  <si>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</si>
  <si>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</si>
  <si>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</si>
  <si>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</si>
  <si>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</si>
  <si>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</si>
  <si>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</si>
  <si>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</si>
  <si>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</si>
  <si>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</si>
  <si>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</si>
  <si>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</si>
  <si>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</si>
  <si>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</si>
  <si>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</si>
  <si>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</si>
  <si>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</si>
  <si>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</si>
  <si>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</si>
  <si>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</si>
  <si>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</si>
  <si>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</si>
  <si>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</si>
  <si>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</si>
  <si>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</si>
  <si>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</si>
  <si>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</si>
  <si>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</si>
  <si>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</si>
  <si>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</si>
  <si>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</si>
  <si>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</si>
  <si>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</si>
  <si>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</si>
  <si>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</si>
  <si>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</si>
  <si>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</si>
  <si>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</si>
  <si>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</si>
  <si>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</si>
  <si>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</si>
  <si>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</si>
  <si>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</si>
  <si>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</si>
  <si>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</si>
  <si>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</si>
  <si>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</si>
  <si>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</si>
  <si>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</si>
  <si>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</si>
  <si>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</si>
  <si>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</si>
  <si>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</si>
  <si>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</si>
  <si>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</si>
  <si>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</si>
  <si>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</si>
  <si>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</si>
  <si>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</si>
  <si>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</si>
  <si>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</si>
  <si>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</si>
  <si>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</si>
  <si>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</si>
  <si>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</si>
  <si>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</si>
  <si>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</si>
  <si>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</si>
  <si>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</si>
  <si>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</si>
  <si>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</si>
  <si>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</si>
  <si>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</si>
  <si>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</si>
  <si>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</si>
  <si>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</si>
  <si>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</si>
  <si>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</si>
  <si>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</si>
  <si>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</si>
  <si>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</si>
  <si>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</si>
  <si>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</si>
  <si>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</si>
  <si>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</si>
  <si>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</si>
  <si>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</si>
  <si>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</si>
  <si>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</si>
  <si>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</si>
  <si>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</si>
  <si>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</si>
  <si>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</si>
  <si>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</si>
  <si>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</si>
  <si>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</si>
  <si>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</si>
  <si>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</si>
  <si>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</si>
  <si>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</si>
  <si>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</si>
  <si>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</si>
  <si>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</si>
  <si>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</si>
  <si>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</si>
  <si>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</si>
  <si>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</si>
  <si>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</si>
  <si>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</si>
  <si>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</si>
  <si>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</si>
  <si>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</si>
  <si>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</si>
  <si>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</si>
  <si>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</si>
  <si>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</si>
  <si>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</si>
  <si>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</si>
  <si>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</si>
  <si>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</si>
  <si>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</si>
  <si>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</si>
  <si>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</si>
  <si>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</si>
  <si>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</si>
  <si>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</si>
  <si>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</si>
  <si>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</si>
  <si>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</si>
  <si>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</si>
  <si>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</si>
  <si>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</si>
  <si>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</si>
  <si>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</si>
  <si>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</si>
  <si>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</si>
  <si>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</si>
  <si>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</si>
  <si>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</si>
  <si>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</si>
  <si>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</si>
  <si>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</si>
  <si>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</si>
  <si>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</si>
  <si>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</si>
  <si>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</si>
  <si>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</si>
  <si>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</si>
  <si>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</si>
  <si>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</si>
  <si>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</si>
  <si>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</si>
  <si>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</si>
  <si>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</si>
  <si>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</si>
  <si>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</si>
  <si>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</si>
  <si>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</si>
  <si>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</si>
  <si>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</si>
  <si>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</si>
  <si>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</si>
  <si>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</si>
  <si>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</si>
  <si>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</si>
  <si>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</si>
  <si>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</si>
  <si>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</si>
  <si>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</si>
  <si>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</si>
  <si>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</si>
  <si>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</si>
  <si>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</si>
  <si>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</si>
  <si>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</si>
  <si>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</si>
  <si>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</si>
  <si>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</si>
  <si>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</si>
  <si>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</si>
  <si>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</si>
  <si>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</si>
  <si>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</si>
  <si>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</si>
  <si>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</si>
  <si>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</si>
  <si>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</si>
  <si>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</si>
  <si>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</si>
  <si>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</si>
  <si>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</si>
  <si>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</si>
  <si>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</si>
  <si>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</si>
  <si>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</si>
  <si>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</si>
  <si>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</si>
  <si>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</si>
  <si>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</si>
  <si>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</si>
  <si>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</si>
  <si>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</si>
  <si>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</si>
  <si>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</si>
  <si>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</si>
  <si>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</si>
  <si>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</si>
  <si>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</si>
  <si>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</si>
  <si>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</si>
  <si>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</si>
  <si>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</si>
  <si>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</si>
  <si>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</si>
  <si>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</si>
  <si>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</si>
  <si>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</si>
  <si>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</si>
  <si>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</si>
  <si>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</si>
  <si>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</si>
  <si>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</si>
  <si>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</si>
  <si>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</si>
  <si>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</si>
  <si>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</si>
  <si>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</si>
  <si>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</si>
  <si>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</si>
  <si>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</si>
  <si>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</si>
  <si>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</si>
  <si>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</si>
  <si>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</si>
  <si>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</si>
  <si>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</si>
  <si>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</si>
  <si>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</si>
  <si>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</si>
  <si>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</si>
  <si>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</si>
  <si>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</si>
  <si>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</si>
  <si>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</si>
  <si>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</si>
  <si>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</si>
  <si>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</si>
  <si>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</si>
  <si>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</si>
  <si>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</si>
  <si>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</si>
  <si>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</si>
  <si>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</si>
  <si>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</si>
  <si>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</si>
  <si>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</si>
  <si>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</si>
  <si>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</si>
  <si>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</si>
  <si>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</si>
  <si>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</si>
  <si>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</si>
  <si>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</si>
  <si>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</si>
  <si>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</si>
  <si>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</si>
  <si>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</si>
  <si>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</si>
  <si>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</si>
  <si>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</si>
  <si>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</si>
  <si>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</si>
  <si>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</si>
  <si>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</si>
  <si>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</si>
  <si>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</si>
  <si>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</si>
  <si>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</si>
  <si>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</si>
  <si>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</si>
  <si>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</si>
  <si>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</si>
  <si>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</si>
  <si>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</si>
  <si>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</si>
  <si>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</si>
  <si>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</si>
  <si>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</si>
  <si>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</si>
  <si>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</si>
  <si>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</si>
  <si>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</si>
  <si>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</si>
  <si>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</si>
  <si>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</si>
  <si>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</si>
  <si>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</si>
  <si>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</si>
  <si>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</si>
  <si>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</si>
  <si>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</si>
  <si>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</si>
  <si>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</si>
  <si>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</si>
  <si>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</si>
  <si>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</si>
  <si>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</si>
  <si>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</si>
  <si>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</si>
  <si>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</si>
  <si>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</si>
  <si>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</si>
  <si>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</si>
  <si>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</si>
  <si>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</si>
  <si>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</si>
  <si>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</si>
  <si>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</si>
  <si>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</si>
  <si>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</si>
  <si>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</si>
  <si>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</si>
  <si>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</si>
  <si>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</si>
  <si>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</si>
  <si>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</si>
  <si>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</si>
  <si>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</si>
  <si>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</si>
  <si>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</si>
  <si>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</si>
  <si>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</si>
  <si>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</si>
  <si>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</si>
  <si>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</si>
  <si>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</si>
  <si>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</si>
  <si>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</si>
  <si>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</si>
  <si>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</si>
  <si>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</si>
  <si>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</si>
  <si>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</si>
  <si>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</si>
  <si>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</si>
  <si>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</si>
  <si>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</si>
  <si>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</si>
  <si>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</si>
  <si>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</si>
  <si>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</si>
  <si>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</si>
  <si>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</si>
  <si>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</si>
  <si>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</si>
  <si>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</si>
  <si>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</si>
  <si>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</si>
  <si>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</si>
  <si>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</si>
  <si>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</si>
  <si>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</si>
  <si>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</si>
  <si>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</si>
  <si>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</si>
  <si>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</si>
  <si>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</si>
  <si>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</si>
  <si>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</si>
  <si>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</si>
  <si>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</si>
  <si>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</si>
  <si>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</si>
  <si>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</si>
  <si>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</si>
  <si>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</si>
  <si>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</si>
  <si>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</si>
  <si>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</si>
  <si>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</si>
  <si>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</si>
  <si>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</si>
  <si>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</si>
  <si>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</si>
  <si>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</si>
  <si>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</si>
  <si>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</si>
  <si>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</si>
  <si>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</si>
  <si>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</si>
  <si>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</si>
  <si>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</si>
  <si>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</si>
  <si>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</si>
  <si>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</si>
  <si>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</si>
  <si>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</si>
  <si>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</si>
  <si>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</si>
  <si>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</si>
  <si>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</si>
  <si>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</si>
  <si>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</si>
  <si>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</si>
  <si>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</si>
  <si>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</si>
  <si>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</si>
  <si>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</si>
  <si>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</si>
  <si>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</si>
  <si>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</si>
  <si>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</si>
  <si>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</si>
  <si>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</si>
  <si>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</si>
  <si>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</si>
  <si>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</si>
  <si>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</si>
  <si>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</si>
  <si>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</si>
  <si>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</si>
  <si>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</si>
  <si>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</si>
  <si>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</si>
  <si>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</si>
  <si>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</si>
  <si>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</si>
  <si>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</si>
  <si>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</si>
  <si>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</si>
  <si>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</si>
  <si>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</si>
  <si>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</si>
  <si>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</si>
  <si>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</si>
  <si>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</si>
  <si>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</si>
  <si>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</si>
  <si>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</si>
  <si>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</si>
  <si>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</si>
  <si>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</si>
  <si>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</si>
  <si>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</si>
  <si>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</si>
  <si>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</si>
  <si>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</si>
  <si>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</si>
  <si>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</si>
  <si>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</si>
  <si>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</si>
  <si>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</si>
  <si>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</si>
  <si>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</si>
  <si>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</si>
  <si>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</si>
  <si>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</si>
  <si>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</si>
  <si>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</si>
  <si>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</si>
  <si>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</si>
  <si>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</si>
  <si>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</si>
  <si>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</si>
  <si>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</si>
  <si>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</si>
  <si>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</si>
  <si>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</si>
  <si>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</si>
  <si>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</si>
  <si>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</si>
  <si>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</si>
  <si>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</si>
  <si>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</si>
  <si>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</si>
  <si>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</si>
  <si>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</si>
  <si>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</si>
  <si>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</si>
  <si>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</si>
  <si>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</si>
  <si>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</si>
  <si>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</si>
  <si>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</si>
  <si>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</si>
  <si>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</si>
  <si>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</si>
  <si>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</si>
  <si>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</si>
  <si>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</si>
  <si>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</si>
  <si>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</si>
  <si>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</si>
  <si>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</si>
  <si>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</si>
  <si>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</si>
  <si>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</si>
  <si>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</si>
  <si>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</si>
  <si>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</si>
  <si>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</si>
  <si>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</si>
  <si>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</si>
  <si>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</si>
  <si>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</si>
  <si>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</si>
  <si>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</si>
  <si>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</si>
  <si>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</si>
  <si>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</si>
  <si>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</si>
  <si>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</si>
  <si>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</si>
  <si>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</si>
  <si>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</si>
  <si>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</si>
  <si>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</si>
  <si>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</si>
  <si>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</si>
  <si>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</si>
  <si>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</si>
  <si>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</si>
  <si>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</si>
  <si>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</si>
  <si>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</si>
  <si>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</si>
  <si>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</si>
  <si>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</si>
  <si>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</si>
  <si>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</si>
  <si>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</si>
  <si>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</si>
  <si>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</si>
  <si>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</si>
  <si>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</si>
  <si>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</si>
  <si>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</si>
  <si>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</si>
  <si>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</si>
  <si>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</si>
  <si>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</si>
  <si>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</si>
  <si>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</si>
  <si>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</si>
  <si>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</si>
  <si>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</si>
  <si>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</si>
  <si>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</si>
  <si>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</si>
  <si>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</si>
  <si>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</si>
  <si>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</si>
  <si>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</si>
  <si>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</si>
  <si>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</si>
  <si>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</si>
  <si>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</si>
  <si>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</si>
  <si>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</si>
  <si>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</si>
  <si>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</si>
  <si>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</si>
  <si>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</si>
  <si>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</si>
  <si>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</si>
  <si>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</si>
  <si>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</si>
  <si>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</si>
  <si>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</si>
  <si>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</si>
  <si>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</si>
  <si>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</si>
  <si>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</si>
  <si>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</si>
  <si>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</si>
  <si>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</si>
  <si>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</si>
  <si>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</si>
  <si>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</si>
  <si>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</si>
  <si>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</si>
  <si>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</si>
  <si>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</si>
  <si>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</si>
  <si>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</si>
  <si>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</si>
  <si>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</si>
  <si>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</si>
  <si>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</si>
  <si>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</si>
  <si>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</si>
  <si>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</si>
  <si>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</si>
  <si>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</si>
  <si>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</si>
  <si>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</si>
  <si>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</si>
  <si>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</si>
  <si>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</si>
  <si>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</si>
  <si>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</si>
  <si>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</si>
  <si>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</si>
  <si>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</si>
  <si>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</si>
  <si>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</si>
  <si>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</si>
  <si>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</si>
  <si>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</si>
  <si>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</si>
  <si>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</si>
  <si>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</si>
  <si>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</si>
  <si>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</si>
  <si>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</si>
  <si>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</si>
  <si>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</si>
  <si>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</si>
  <si>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</si>
  <si>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</si>
  <si>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</si>
  <si>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</si>
  <si>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</si>
  <si>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</si>
  <si>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</si>
  <si>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</si>
  <si>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</si>
  <si>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</si>
  <si>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</si>
  <si>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</si>
  <si>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</si>
  <si>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</si>
  <si>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</si>
  <si>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</si>
  <si>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</si>
  <si>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</si>
  <si>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</si>
  <si>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</si>
  <si>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</si>
  <si>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</si>
  <si>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</si>
  <si>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</si>
  <si>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</si>
  <si>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</si>
  <si>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</si>
  <si>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</si>
  <si>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</si>
  <si>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</si>
  <si>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</si>
  <si>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</si>
  <si>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</si>
  <si>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</si>
  <si>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</si>
  <si>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</si>
  <si>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</si>
  <si>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</si>
  <si>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</si>
  <si>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</si>
  <si>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</si>
  <si>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</si>
  <si>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</si>
  <si>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</si>
  <si>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</si>
  <si>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</si>
  <si>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</si>
  <si>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</si>
  <si>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</si>
  <si>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</si>
  <si>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</si>
  <si>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</si>
  <si>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</si>
  <si>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</si>
  <si>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</si>
  <si>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</si>
  <si>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</si>
  <si>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</si>
  <si>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</si>
  <si>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</si>
  <si>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</si>
  <si>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</si>
  <si>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</si>
  <si>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</si>
  <si>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</si>
  <si>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</si>
  <si>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</si>
  <si>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</si>
  <si>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</si>
  <si>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</si>
  <si>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</si>
  <si>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</si>
  <si>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</si>
  <si>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</si>
  <si>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</si>
  <si>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</si>
  <si>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</si>
  <si>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</si>
  <si>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</si>
  <si>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</si>
  <si>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</si>
  <si>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</si>
  <si>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</si>
  <si>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</si>
  <si>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</si>
  <si>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</si>
  <si>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</si>
  <si>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</si>
  <si>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</si>
  <si>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</si>
  <si>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</si>
  <si>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</si>
  <si>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</si>
  <si>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</si>
  <si>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</si>
  <si>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</si>
  <si>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</si>
  <si>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</si>
  <si>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</si>
  <si>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</si>
  <si>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</si>
  <si>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</si>
  <si>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</si>
  <si>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</si>
  <si>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</si>
  <si>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</si>
  <si>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</si>
  <si>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</si>
  <si>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</si>
  <si>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</si>
  <si>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</si>
  <si>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</si>
  <si>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</si>
  <si>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</si>
  <si>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</si>
  <si>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</si>
  <si>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</si>
  <si>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</si>
  <si>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</si>
  <si>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</si>
  <si>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</si>
  <si>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</si>
  <si>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</si>
  <si>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</si>
  <si>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</si>
  <si>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</si>
  <si>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</si>
  <si>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</si>
  <si>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</si>
  <si>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</si>
  <si>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</si>
  <si>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</si>
  <si>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</si>
  <si>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</si>
  <si>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</si>
  <si>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</si>
  <si>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</si>
  <si>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</si>
  <si>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</si>
  <si>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</si>
  <si>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</si>
  <si>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</si>
  <si>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</si>
  <si>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</si>
  <si>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</si>
  <si>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</si>
  <si>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</si>
  <si>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</si>
  <si>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</si>
  <si>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</si>
  <si>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</si>
  <si>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</si>
  <si>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</si>
  <si>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</si>
  <si>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</si>
  <si>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</si>
  <si>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</si>
  <si>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</si>
  <si>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</si>
  <si>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</si>
  <si>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</si>
  <si>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</si>
  <si>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</si>
  <si>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</si>
  <si>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</si>
  <si>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</si>
  <si>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</si>
  <si>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</si>
  <si>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</si>
  <si>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</si>
  <si>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</si>
  <si>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</si>
  <si>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</si>
  <si>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</si>
  <si>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</si>
  <si>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</si>
  <si>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</si>
  <si>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</si>
  <si>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</si>
  <si>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</si>
  <si>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</si>
  <si>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</si>
  <si>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</si>
  <si>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</si>
  <si>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</si>
  <si>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</si>
  <si>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</si>
  <si>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</si>
  <si>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</si>
  <si>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</si>
  <si>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</si>
  <si>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</si>
  <si>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</si>
  <si>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</si>
  <si>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</si>
  <si>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</si>
  <si>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</si>
  <si>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</si>
  <si>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</si>
  <si>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</si>
  <si>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</si>
  <si>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</si>
  <si>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</si>
  <si>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</si>
  <si>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</si>
  <si>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</si>
  <si>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</si>
  <si>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</si>
  <si>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</si>
  <si>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</si>
  <si>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</si>
  <si>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</si>
  <si>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</si>
  <si>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</si>
  <si>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</si>
  <si>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</si>
  <si>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</si>
  <si>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</si>
  <si>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</si>
  <si>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</si>
  <si>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</si>
  <si>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</si>
  <si>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</si>
  <si>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</si>
  <si>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</si>
  <si>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</si>
  <si>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</si>
  <si>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</si>
  <si>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</si>
  <si>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</si>
  <si>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</si>
  <si>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</si>
  <si>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</si>
  <si>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</si>
  <si>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</si>
  <si>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</si>
  <si>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</si>
  <si>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</si>
  <si>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</si>
  <si>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</si>
  <si>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</si>
  <si>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</si>
  <si>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</si>
  <si>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</si>
  <si>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</si>
  <si>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</si>
  <si>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</si>
  <si>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</si>
  <si>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</si>
  <si>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</si>
  <si>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</si>
  <si>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</si>
  <si>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</si>
  <si>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</si>
  <si>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</si>
  <si>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</si>
  <si>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</si>
  <si>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</si>
  <si>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</si>
  <si>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</si>
  <si>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</si>
  <si>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</si>
  <si>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</si>
  <si>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</si>
  <si>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</si>
  <si>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</si>
  <si>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</si>
  <si>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</si>
  <si>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</si>
  <si>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</si>
  <si>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</si>
  <si>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</si>
  <si>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</si>
  <si>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</si>
  <si>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</si>
  <si>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</si>
  <si>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</si>
  <si>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</si>
  <si>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</si>
  <si>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</si>
  <si>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</si>
  <si>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</si>
  <si>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</si>
  <si>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</si>
  <si>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</si>
  <si>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</si>
  <si>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</si>
  <si>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</si>
  <si>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</si>
  <si>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</si>
  <si>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</si>
  <si>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</si>
  <si>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</si>
  <si>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</si>
  <si>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</si>
  <si>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</si>
  <si>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</si>
  <si>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</si>
  <si>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</si>
  <si>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</si>
  <si>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</si>
  <si>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</si>
  <si>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</si>
  <si>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</si>
  <si>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</si>
  <si>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</si>
  <si>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</si>
  <si>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</si>
  <si>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</si>
  <si>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</si>
  <si>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</si>
  <si>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</si>
  <si>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</si>
  <si>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</si>
  <si>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</si>
  <si>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</si>
  <si>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</si>
  <si>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</si>
  <si>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</si>
  <si>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</si>
  <si>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</si>
  <si>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</si>
  <si>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</si>
  <si>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</si>
  <si>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</si>
  <si>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</si>
  <si>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</si>
  <si>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</si>
  <si>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</si>
  <si>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</si>
  <si>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</si>
  <si>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</si>
  <si>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</si>
  <si>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</si>
  <si>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</si>
  <si>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</si>
  <si>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</si>
  <si>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</si>
  <si>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</si>
  <si>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</si>
  <si>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</si>
  <si>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</si>
  <si>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</si>
  <si>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</si>
  <si>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</si>
  <si>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</si>
  <si>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</si>
  <si>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</si>
  <si>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</si>
  <si>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</si>
  <si>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</si>
  <si>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</si>
  <si>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</si>
  <si>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</si>
  <si>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</si>
  <si>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</si>
  <si>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</si>
  <si>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</si>
  <si>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</si>
  <si>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</si>
  <si>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</si>
  <si>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</si>
  <si>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</si>
  <si>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</si>
  <si>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</si>
  <si>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</si>
  <si>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</si>
  <si>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</si>
  <si>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</si>
  <si>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</si>
  <si>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</si>
  <si>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</si>
  <si>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</si>
  <si>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</si>
  <si>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</si>
  <si>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</si>
  <si>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</si>
  <si>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</si>
  <si>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</si>
  <si>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</si>
  <si>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</si>
  <si>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</si>
  <si>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</si>
  <si>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</si>
  <si>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</si>
  <si>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</si>
  <si>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</si>
  <si>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</si>
  <si>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</si>
  <si>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</si>
  <si>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</si>
  <si>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</si>
  <si>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</si>
  <si>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</si>
  <si>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</si>
  <si>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</si>
  <si>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</si>
  <si>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</si>
  <si>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</si>
  <si>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</si>
  <si>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</si>
  <si>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</si>
  <si>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</si>
  <si>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</si>
  <si>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</si>
  <si>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</si>
  <si>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</si>
  <si>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</si>
  <si>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</si>
  <si>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</si>
  <si>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</si>
  <si>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</si>
  <si>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</si>
  <si>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</si>
  <si>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</si>
  <si>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</si>
  <si>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</si>
  <si>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</si>
  <si>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</si>
  <si>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</si>
  <si>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</si>
  <si>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</si>
  <si>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</si>
  <si>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</si>
  <si>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</si>
  <si>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</si>
  <si>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</si>
  <si>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</si>
  <si>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</si>
  <si>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</si>
  <si>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</si>
  <si>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</si>
  <si>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</si>
  <si>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</si>
  <si>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</si>
  <si>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</si>
  <si>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</si>
  <si>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</si>
  <si>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</si>
  <si>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</si>
  <si>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</si>
  <si>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</si>
  <si>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</si>
  <si>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</si>
  <si>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</si>
  <si>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</si>
  <si>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</si>
  <si>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</si>
  <si>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</si>
  <si>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</si>
  <si>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</si>
  <si>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</si>
  <si>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</si>
  <si>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</si>
  <si>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</si>
  <si>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</si>
  <si>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</si>
  <si>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</si>
  <si>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</si>
  <si>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</si>
  <si>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</si>
  <si>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</si>
  <si>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</si>
  <si>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</si>
  <si>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</si>
  <si>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</si>
  <si>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</si>
  <si>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</si>
  <si>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</si>
  <si>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</si>
  <si>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</si>
  <si>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</si>
  <si>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</si>
  <si>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</si>
  <si>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</si>
  <si>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</si>
  <si>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</si>
  <si>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</si>
  <si>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</si>
  <si>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</si>
  <si>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</si>
  <si>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</si>
  <si>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</si>
  <si>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</si>
  <si>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</si>
  <si>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</si>
  <si>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</si>
  <si>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</si>
  <si>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</si>
  <si>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</si>
  <si>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</si>
  <si>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</si>
  <si>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</si>
  <si>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</si>
  <si>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</si>
  <si>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</si>
  <si>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</si>
  <si>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</si>
  <si>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</si>
  <si>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</si>
  <si>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</si>
  <si>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</si>
  <si>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</si>
  <si>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</si>
  <si>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</si>
  <si>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</si>
  <si>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</si>
  <si>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</si>
  <si>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</si>
  <si>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</si>
  <si>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</si>
  <si>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</si>
  <si>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</si>
  <si>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</si>
  <si>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</si>
  <si>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</si>
  <si>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</si>
  <si>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</si>
  <si>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</si>
  <si>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</si>
  <si>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</si>
  <si>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</si>
  <si>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</si>
  <si>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</si>
  <si>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</si>
  <si>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</si>
  <si>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</si>
  <si>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</si>
  <si>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</si>
  <si>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</si>
  <si>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</si>
  <si>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</si>
  <si>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</si>
  <si>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</si>
  <si>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</si>
  <si>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</si>
  <si>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</si>
  <si>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</si>
  <si>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</si>
  <si>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</si>
  <si>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</si>
  <si>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</si>
  <si>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</si>
  <si>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</si>
  <si>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</si>
  <si>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</si>
  <si>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</si>
  <si>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</si>
  <si>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</si>
  <si>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</si>
  <si>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</si>
  <si>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</si>
  <si>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</si>
  <si>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</si>
  <si>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</si>
  <si>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</si>
  <si>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</si>
  <si>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</si>
  <si>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</si>
  <si>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</si>
  <si>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</si>
  <si>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</si>
  <si>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</si>
  <si>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</si>
  <si>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</si>
  <si>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</si>
  <si>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</si>
  <si>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</si>
  <si>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</si>
  <si>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</si>
  <si>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</si>
  <si>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</si>
  <si>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</si>
  <si>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</si>
  <si>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</si>
  <si>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</si>
  <si>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</si>
  <si>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</si>
  <si>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</si>
  <si>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</si>
  <si>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</si>
  <si>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</si>
  <si>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</si>
  <si>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</si>
  <si>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</si>
  <si>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</si>
  <si>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</si>
  <si>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</si>
  <si>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</si>
  <si>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</si>
  <si>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</si>
  <si>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</si>
  <si>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</si>
  <si>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</si>
  <si>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</si>
  <si>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</si>
  <si>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</si>
  <si>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</si>
  <si>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</si>
  <si>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</si>
  <si>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</si>
  <si>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</si>
  <si>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</si>
  <si>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</si>
  <si>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</si>
  <si>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</si>
  <si>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</si>
  <si>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</si>
  <si>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</si>
  <si>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</si>
  <si>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</si>
  <si>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</si>
  <si>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</si>
  <si>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</si>
  <si>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</si>
  <si>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</si>
  <si>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</si>
  <si>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</si>
  <si>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</si>
  <si>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</si>
  <si>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</si>
  <si>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</si>
  <si>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</si>
  <si>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</si>
  <si>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</si>
  <si>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</si>
  <si>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</si>
  <si>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</si>
  <si>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</si>
  <si>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</si>
  <si>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</si>
  <si>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</si>
  <si>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</si>
  <si>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</si>
  <si>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</si>
  <si>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</si>
  <si>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</si>
  <si>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</si>
  <si>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</si>
  <si>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</si>
  <si>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</si>
  <si>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</si>
  <si>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</si>
  <si>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</si>
  <si>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</si>
  <si>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</si>
  <si>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</si>
  <si>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</si>
  <si>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</si>
  <si>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</si>
  <si>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</si>
  <si>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</si>
  <si>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</si>
  <si>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</si>
  <si>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</si>
  <si>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</si>
  <si>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</si>
  <si>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</si>
  <si>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</si>
  <si>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</si>
  <si>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</si>
  <si>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</si>
  <si>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</si>
  <si>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</si>
  <si>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</si>
  <si>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</si>
  <si>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</si>
  <si>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</si>
  <si>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</si>
  <si>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</si>
  <si>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</si>
  <si>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</si>
  <si>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</si>
  <si>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</si>
  <si>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</si>
  <si>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</si>
  <si>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</si>
  <si>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</si>
  <si>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</si>
  <si>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</si>
  <si>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</si>
  <si>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</si>
  <si>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</si>
  <si>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</si>
  <si>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</si>
  <si>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</si>
  <si>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</si>
  <si>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</si>
  <si>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</si>
  <si>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</si>
  <si>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</si>
  <si>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</si>
  <si>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</si>
  <si>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</si>
  <si>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</si>
  <si>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</si>
  <si>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</si>
  <si>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</si>
  <si>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</si>
  <si>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</si>
  <si>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</si>
  <si>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</si>
  <si>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</si>
  <si>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</si>
  <si>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</si>
  <si>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</si>
  <si>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</si>
  <si>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</si>
  <si>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</si>
  <si>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</si>
  <si>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</si>
  <si>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</si>
  <si>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</si>
  <si>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</si>
  <si>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</si>
  <si>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</si>
  <si>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</si>
  <si>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</si>
  <si>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</si>
  <si>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</si>
  <si>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</si>
  <si>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</si>
  <si>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</si>
  <si>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</si>
  <si>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</si>
  <si>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</si>
  <si>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</si>
  <si>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</si>
  <si>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</si>
  <si>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</si>
  <si>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</si>
  <si>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</si>
  <si>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</si>
  <si>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</si>
  <si>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</si>
  <si>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</si>
  <si>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</si>
  <si>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</si>
  <si>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</si>
  <si>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</si>
  <si>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</si>
  <si>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</si>
  <si>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</si>
  <si>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</si>
  <si>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</si>
  <si>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</si>
  <si>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</si>
  <si>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</si>
  <si>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</si>
  <si>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</si>
  <si>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</si>
  <si>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</si>
  <si>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</si>
  <si>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</si>
  <si>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</si>
  <si>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</si>
  <si>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</si>
  <si>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</si>
  <si>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</si>
  <si>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</si>
  <si>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</si>
  <si>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</si>
  <si>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</si>
  <si>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</si>
  <si>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</si>
  <si>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</si>
  <si>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</si>
  <si>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</si>
  <si>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</si>
  <si>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</si>
  <si>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</si>
  <si>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</si>
  <si>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</si>
  <si>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</si>
  <si>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</si>
  <si>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</si>
  <si>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</si>
  <si>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</si>
  <si>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</si>
  <si>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</si>
  <si>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</si>
  <si>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</si>
  <si>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</si>
  <si>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</si>
  <si>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</si>
  <si>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</si>
  <si>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</si>
  <si>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</si>
  <si>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</si>
  <si>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</si>
  <si>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</si>
  <si>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</si>
  <si>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</si>
  <si>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</si>
  <si>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</si>
  <si>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</si>
  <si>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</si>
  <si>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</si>
  <si>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</si>
  <si>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</si>
  <si>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</si>
  <si>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</si>
  <si>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</si>
  <si>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</si>
  <si>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</si>
  <si>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</si>
  <si>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</si>
  <si>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</si>
  <si>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</si>
  <si>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</si>
  <si>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</si>
  <si>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</si>
  <si>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</si>
  <si>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</si>
  <si>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</si>
  <si>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</si>
  <si>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</si>
  <si>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</si>
  <si>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</si>
  <si>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</si>
  <si>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</si>
  <si>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</si>
  <si>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</si>
  <si>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</si>
  <si>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</si>
  <si>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</si>
  <si>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</si>
  <si>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</si>
  <si>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</si>
  <si>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</si>
  <si>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</si>
  <si>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</si>
  <si>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</si>
  <si>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</si>
  <si>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</si>
  <si>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</si>
  <si>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</si>
  <si>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</si>
  <si>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</si>
  <si>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</si>
  <si>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</si>
  <si>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</si>
  <si>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</si>
  <si>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</si>
  <si>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</si>
  <si>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</si>
  <si>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</si>
  <si>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</si>
  <si>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</si>
  <si>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</si>
  <si>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</si>
  <si>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</si>
  <si>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</si>
  <si>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</si>
  <si>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</si>
  <si>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</si>
  <si>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</si>
  <si>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</si>
  <si>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</si>
  <si>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</si>
  <si>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</si>
  <si>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</si>
  <si>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</si>
  <si>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</si>
  <si>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</si>
  <si>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</si>
  <si>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</si>
  <si>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</si>
  <si>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</si>
  <si>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</si>
  <si>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</si>
  <si>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</si>
  <si>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</si>
  <si>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</si>
  <si>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</si>
  <si>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</si>
  <si>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</si>
  <si>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</si>
  <si>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</si>
  <si>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</si>
  <si>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</si>
  <si>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</si>
  <si>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</si>
  <si>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</si>
  <si>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</si>
  <si>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</si>
  <si>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</si>
  <si>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</si>
  <si>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</si>
  <si>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</si>
  <si>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</si>
  <si>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</si>
  <si>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</si>
  <si>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</si>
  <si>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</si>
  <si>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</si>
  <si>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</si>
  <si>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</si>
  <si>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</si>
  <si>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</si>
  <si>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</si>
  <si>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</si>
  <si>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</si>
  <si>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</si>
  <si>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</si>
  <si>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</si>
  <si>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</si>
  <si>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</si>
  <si>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</si>
  <si>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</si>
  <si>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</si>
  <si>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</si>
  <si>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</si>
  <si>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</si>
  <si>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</si>
  <si>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</si>
  <si>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</si>
  <si>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</si>
  <si>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</si>
  <si>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</si>
  <si>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</si>
  <si>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</si>
  <si>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</si>
  <si>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</si>
  <si>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</si>
  <si>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</si>
  <si>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</si>
  <si>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</si>
  <si>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</si>
  <si>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</si>
  <si>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</si>
  <si>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</si>
  <si>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</si>
  <si>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</si>
  <si>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</si>
  <si>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</si>
  <si>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</si>
  <si>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</si>
  <si>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</si>
  <si>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</si>
  <si>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</si>
  <si>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</si>
  <si>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</si>
  <si>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</si>
  <si>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</si>
  <si>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</si>
  <si>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</si>
  <si>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</si>
  <si>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</si>
  <si>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</si>
  <si>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</si>
  <si>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</si>
  <si>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</si>
  <si>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</si>
  <si>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</si>
  <si>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</si>
  <si>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</si>
  <si>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</si>
  <si>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</si>
  <si>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</si>
  <si>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</si>
  <si>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</si>
  <si>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</si>
  <si>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</si>
  <si>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</si>
  <si>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</si>
  <si>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</si>
  <si>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</si>
  <si>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</si>
  <si>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</si>
  <si>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</si>
  <si>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</si>
  <si>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</si>
  <si>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</si>
  <si>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</si>
  <si>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</si>
  <si>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</si>
  <si>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</si>
  <si>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</si>
  <si>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</si>
  <si>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</si>
  <si>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</si>
  <si>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</si>
  <si>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</si>
  <si>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</si>
  <si>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</si>
  <si>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</si>
  <si>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</si>
  <si>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</si>
  <si>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</si>
  <si>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</si>
  <si>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</si>
  <si>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</si>
  <si>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</si>
  <si>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</si>
  <si>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</si>
  <si>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</si>
  <si>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</si>
  <si>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</si>
  <si>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</si>
  <si>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</si>
  <si>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</si>
  <si>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</si>
  <si>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</si>
  <si>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</si>
  <si>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</si>
  <si>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</si>
  <si>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</si>
  <si>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</si>
  <si>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</si>
  <si>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</si>
  <si>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</si>
  <si>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</si>
  <si>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</si>
  <si>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</si>
  <si>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</si>
  <si>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</si>
  <si>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</si>
  <si>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</si>
  <si>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</si>
  <si>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</si>
  <si>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</si>
  <si>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</si>
  <si>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</si>
  <si>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</si>
  <si>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</si>
  <si>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</si>
  <si>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</si>
  <si>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</si>
  <si>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</si>
  <si>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</si>
  <si>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</si>
  <si>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</si>
  <si>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</si>
  <si>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</si>
  <si>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</si>
  <si>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</si>
  <si>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</si>
  <si>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</si>
  <si>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</si>
  <si>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</si>
  <si>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</si>
  <si>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</si>
  <si>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</si>
  <si>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</si>
  <si>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</si>
  <si>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</si>
  <si>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</si>
  <si>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</si>
  <si>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</si>
  <si>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</si>
  <si>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</si>
  <si>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</si>
  <si>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</si>
  <si>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</si>
  <si>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</si>
  <si>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</si>
  <si>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</si>
  <si>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</si>
  <si>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</si>
  <si>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</si>
  <si>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</si>
  <si>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</si>
  <si>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</si>
  <si>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</si>
  <si>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</si>
  <si>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</si>
  <si>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</si>
  <si>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</si>
  <si>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</si>
  <si>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</si>
  <si>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</si>
  <si>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</si>
  <si>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</si>
  <si>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</si>
  <si>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</si>
  <si>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</si>
  <si>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</si>
  <si>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</si>
  <si>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</si>
  <si>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</si>
  <si>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</si>
  <si>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</si>
  <si>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</si>
  <si>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</si>
  <si>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</si>
  <si>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</si>
  <si>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</si>
  <si>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</si>
  <si>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</si>
  <si>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</si>
  <si>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</si>
  <si>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</si>
  <si>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</si>
  <si>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</si>
  <si>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</si>
  <si>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</si>
  <si>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</si>
  <si>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</si>
  <si>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</si>
  <si>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</si>
  <si>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</si>
  <si>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</si>
  <si>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</si>
  <si>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</si>
  <si>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</si>
  <si>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</si>
  <si>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</si>
  <si>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</si>
  <si>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</si>
  <si>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</si>
  <si>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</si>
  <si>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</si>
  <si>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</si>
  <si>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</si>
  <si>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</si>
  <si>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</si>
  <si>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</si>
  <si>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</si>
  <si>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</si>
  <si>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</si>
  <si>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</si>
  <si>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</si>
  <si>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</si>
  <si>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</si>
  <si>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</si>
  <si>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</si>
  <si>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</si>
  <si>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</si>
  <si>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</si>
  <si>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</si>
  <si>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</si>
  <si>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</si>
  <si>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</si>
  <si>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</si>
  <si>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</si>
  <si>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</si>
  <si>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</si>
  <si>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</si>
  <si>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</si>
  <si>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</si>
  <si>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</si>
  <si>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</si>
  <si>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</si>
  <si>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</si>
  <si>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</si>
  <si>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</si>
  <si>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</si>
  <si>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</si>
  <si>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</si>
  <si>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</si>
  <si>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</si>
  <si>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</si>
  <si>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</si>
  <si>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</si>
  <si>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</si>
  <si>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</si>
  <si>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</si>
  <si>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</si>
  <si>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</si>
  <si>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</si>
  <si>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</si>
  <si>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</si>
  <si>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</si>
  <si>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</si>
  <si>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</si>
  <si>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</si>
  <si>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</si>
  <si>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</si>
  <si>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</si>
  <si>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</si>
  <si>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</si>
  <si>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</si>
  <si>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</si>
  <si>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</si>
  <si>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</si>
  <si>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</si>
  <si>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</si>
  <si>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</si>
  <si>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</si>
  <si>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</si>
  <si>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</si>
  <si>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</si>
  <si>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</si>
  <si>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</si>
  <si>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</si>
  <si>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</si>
  <si>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</si>
  <si>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</si>
  <si>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</si>
  <si>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</si>
  <si>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</si>
  <si>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</si>
  <si>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</si>
  <si>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</si>
  <si>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</si>
  <si>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</si>
  <si>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</si>
  <si>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</si>
  <si>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</si>
  <si>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</si>
  <si>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</si>
  <si>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</si>
  <si>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</si>
  <si>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</si>
  <si>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</si>
  <si>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</si>
  <si>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</si>
  <si>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</si>
  <si>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</si>
  <si>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</si>
  <si>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</si>
  <si>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</si>
  <si>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</si>
  <si>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</si>
  <si>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</si>
  <si>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</si>
  <si>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</si>
  <si>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</si>
  <si>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</si>
  <si>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</si>
  <si>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</si>
  <si>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</si>
  <si>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</si>
  <si>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</si>
  <si>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</si>
  <si>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</si>
  <si>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</si>
  <si>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</si>
  <si>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</si>
  <si>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</si>
  <si>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</si>
  <si>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</si>
  <si>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</si>
  <si>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</si>
  <si>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</si>
  <si>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</si>
  <si>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</si>
  <si>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</si>
  <si>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</si>
  <si>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</si>
  <si>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</si>
  <si>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</si>
  <si>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</si>
  <si>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</si>
  <si>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</si>
  <si>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</si>
  <si>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</si>
  <si>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</si>
  <si>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</si>
  <si>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</si>
  <si>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</si>
  <si>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</si>
  <si>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</si>
  <si>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</si>
  <si>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</si>
  <si>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</si>
  <si>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</si>
  <si>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</si>
  <si>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</si>
  <si>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</si>
  <si>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</si>
  <si>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</si>
  <si>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</si>
  <si>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</si>
  <si>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</si>
  <si>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</si>
  <si>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</si>
  <si>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</si>
  <si>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</si>
  <si>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</si>
  <si>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</si>
  <si>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</si>
  <si>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</si>
  <si>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</si>
  <si>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</si>
  <si>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</si>
  <si>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</si>
  <si>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</si>
  <si>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</si>
  <si>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</si>
  <si>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</si>
  <si>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</si>
  <si>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</si>
  <si>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</si>
  <si>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</si>
  <si>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</si>
  <si>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</si>
  <si>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</si>
  <si>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</si>
  <si>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</si>
  <si>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</si>
  <si>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</si>
  <si>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</si>
  <si>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</si>
  <si>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</si>
  <si>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</si>
  <si>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</si>
  <si>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</si>
  <si>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</si>
  <si>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</si>
  <si>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</si>
  <si>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</si>
  <si>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</si>
  <si>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</si>
  <si>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</si>
  <si>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</si>
  <si>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</si>
  <si>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</si>
  <si>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</si>
  <si>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</si>
  <si>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</si>
  <si>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</si>
  <si>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</si>
  <si>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</si>
  <si>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</si>
  <si>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</si>
  <si>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</si>
  <si>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</si>
  <si>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</si>
  <si>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</si>
  <si>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</si>
  <si>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</si>
  <si>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</si>
  <si>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</si>
  <si>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</si>
  <si>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</si>
  <si>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</si>
  <si>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</si>
  <si>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</si>
  <si>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</si>
  <si>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</si>
  <si>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</si>
  <si>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</si>
  <si>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</si>
  <si>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</si>
  <si>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</si>
  <si>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</si>
  <si>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</si>
  <si>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</si>
  <si>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</si>
  <si>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</si>
  <si>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</si>
  <si>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</si>
  <si>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</si>
  <si>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</si>
  <si>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</si>
  <si>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</si>
  <si>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</si>
  <si>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</si>
  <si>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</si>
  <si>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</si>
  <si>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</si>
  <si>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</si>
  <si>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</si>
  <si>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</si>
  <si>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</si>
  <si>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</si>
  <si>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</si>
  <si>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</si>
  <si>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</si>
  <si>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</si>
  <si>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</si>
  <si>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</si>
  <si>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</si>
  <si>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</si>
  <si>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</si>
  <si>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</si>
  <si>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</si>
  <si>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</si>
  <si>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</si>
  <si>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</si>
  <si>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</si>
  <si>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</si>
  <si>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</si>
  <si>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</si>
  <si>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</si>
  <si>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</si>
  <si>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</si>
  <si>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</si>
  <si>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</si>
  <si>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</si>
  <si>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</si>
  <si>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</si>
  <si>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</si>
  <si>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</si>
  <si>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</si>
  <si>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</si>
  <si>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</si>
  <si>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</si>
  <si>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</si>
  <si>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</si>
  <si>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</si>
  <si>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</si>
  <si>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</si>
  <si>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</si>
  <si>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</si>
  <si>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</si>
  <si>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</si>
  <si>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</si>
  <si>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</si>
  <si>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</si>
  <si>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</si>
  <si>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</si>
  <si>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</si>
  <si>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</si>
  <si>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</si>
  <si>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</si>
  <si>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</si>
  <si>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</si>
  <si>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</si>
  <si>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</si>
  <si>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</si>
  <si>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</si>
  <si>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</si>
  <si>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</si>
  <si>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</si>
  <si>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</si>
  <si>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</si>
  <si>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</si>
  <si>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</si>
  <si>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</si>
  <si>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</si>
  <si>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</si>
  <si>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</si>
  <si>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</si>
  <si>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</si>
  <si>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</si>
  <si>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</si>
  <si>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</si>
  <si>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</si>
  <si>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</si>
  <si>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</si>
  <si>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</si>
  <si>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</si>
  <si>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</si>
  <si>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</si>
  <si>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</si>
  <si>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</si>
  <si>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</si>
  <si>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</si>
  <si>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</si>
  <si>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</si>
  <si>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</si>
  <si>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</si>
  <si>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</si>
  <si>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</si>
  <si>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</si>
  <si>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</si>
  <si>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</si>
  <si>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</si>
  <si>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</si>
  <si>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</si>
  <si>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</si>
  <si>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</si>
  <si>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</si>
  <si>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</si>
  <si>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</si>
  <si>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</si>
  <si>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</si>
  <si>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</si>
  <si>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</si>
  <si>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</si>
  <si>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</si>
  <si>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</si>
  <si>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</si>
  <si>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</si>
  <si>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</si>
  <si>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</si>
  <si>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</si>
  <si>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</si>
  <si>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</si>
  <si>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</si>
  <si>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</si>
  <si>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</si>
  <si>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</si>
  <si>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</si>
  <si>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</si>
  <si>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</si>
  <si>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</si>
  <si>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</si>
  <si>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</si>
  <si>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</si>
  <si>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</si>
  <si>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</si>
  <si>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</si>
  <si>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</si>
  <si>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</si>
  <si>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</si>
  <si>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</si>
  <si>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</si>
  <si>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</si>
  <si>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</si>
  <si>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</si>
  <si>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</si>
  <si>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</si>
  <si>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</si>
  <si>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</si>
  <si>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</si>
  <si>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</si>
  <si>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</si>
  <si>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</si>
  <si>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</si>
  <si>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</si>
  <si>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</si>
  <si>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</si>
  <si>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</si>
  <si>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</si>
  <si>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</si>
  <si>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</si>
  <si>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</si>
  <si>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</si>
  <si>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</si>
  <si>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</si>
  <si>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</si>
  <si>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</si>
  <si>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</si>
  <si>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</si>
  <si>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</si>
  <si>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</si>
  <si>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</si>
  <si>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</si>
  <si>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</si>
  <si>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</si>
  <si>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</si>
  <si>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</si>
  <si>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</si>
  <si>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</si>
  <si>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</si>
  <si>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</si>
  <si>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</si>
  <si>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</si>
  <si>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</si>
  <si>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</si>
  <si>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</si>
  <si>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</si>
  <si>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</si>
  <si>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</si>
  <si>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</si>
  <si>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</si>
  <si>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</si>
  <si>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</si>
  <si>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</si>
  <si>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</si>
  <si>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</si>
  <si>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</si>
  <si>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</si>
  <si>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</si>
  <si>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</si>
  <si>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</si>
  <si>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</si>
  <si>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</si>
  <si>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</si>
  <si>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</si>
  <si>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</si>
  <si>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</si>
  <si>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</si>
  <si>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</si>
  <si>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</si>
  <si>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</si>
  <si>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</si>
  <si>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</si>
  <si>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</si>
  <si>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</si>
  <si>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</si>
  <si>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</si>
  <si>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</si>
  <si>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</si>
  <si>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</si>
  <si>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</si>
  <si>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</si>
  <si>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</si>
  <si>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</si>
  <si>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</si>
  <si>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</si>
  <si>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</si>
  <si>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</si>
  <si>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</si>
  <si>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</si>
  <si>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</si>
  <si>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</si>
  <si>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</si>
  <si>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</si>
  <si>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</si>
  <si>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</si>
  <si>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</si>
  <si>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</si>
  <si>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</si>
  <si>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</si>
  <si>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</si>
  <si>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</si>
  <si>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</si>
  <si>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</si>
  <si>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</si>
  <si>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</si>
  <si>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</si>
  <si>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</si>
  <si>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</si>
  <si>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</si>
  <si>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</si>
  <si>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</si>
  <si>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</si>
  <si>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</si>
  <si>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</si>
  <si>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</si>
  <si>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</si>
  <si>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</si>
  <si>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</si>
  <si>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</si>
  <si>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</si>
  <si>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</si>
  <si>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</si>
  <si>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</si>
  <si>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</si>
  <si>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</si>
  <si>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</si>
  <si>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</si>
  <si>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</si>
  <si>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</si>
  <si>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</si>
  <si>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</si>
  <si>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</si>
  <si>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</si>
  <si>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</si>
  <si>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</si>
  <si>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</si>
  <si>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</si>
  <si>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</si>
  <si>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</si>
  <si>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</si>
  <si>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</si>
  <si>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</si>
  <si>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</si>
  <si>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</si>
  <si>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</si>
  <si>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</si>
  <si>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</si>
  <si>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</si>
  <si>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</si>
  <si>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</si>
  <si>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</si>
  <si>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</si>
  <si>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</si>
  <si>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</si>
  <si>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</si>
  <si>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</si>
  <si>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</si>
  <si>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</si>
  <si>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</si>
  <si>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</si>
  <si>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</si>
  <si>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</si>
  <si>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</si>
  <si>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</si>
  <si>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</si>
  <si>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</si>
  <si>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</si>
  <si>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</si>
  <si>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</si>
  <si>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</si>
  <si>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</si>
  <si>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</si>
  <si>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</si>
  <si>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</si>
  <si>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</si>
  <si>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</si>
  <si>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</si>
  <si>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</si>
  <si>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</si>
  <si>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</si>
  <si>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</si>
  <si>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</si>
  <si>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</si>
  <si>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</si>
  <si>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</si>
  <si>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</si>
  <si>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</si>
  <si>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</si>
  <si>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</si>
  <si>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</si>
  <si>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</si>
  <si>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</si>
  <si>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</si>
  <si>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</si>
  <si>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</si>
  <si>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</si>
  <si>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</si>
  <si>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</si>
  <si>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</si>
  <si>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</si>
  <si>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</si>
  <si>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</si>
  <si>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</si>
  <si>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</si>
  <si>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</si>
  <si>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</si>
  <si>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</si>
  <si>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</si>
  <si>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</si>
  <si>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</si>
  <si>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</si>
  <si>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</si>
  <si>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</si>
  <si>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</si>
  <si>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</si>
  <si>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</si>
  <si>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</si>
  <si>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</si>
  <si>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</si>
  <si>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</si>
  <si>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</si>
  <si>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</si>
  <si>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</si>
  <si>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</si>
  <si>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</si>
  <si>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</si>
  <si>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</si>
  <si>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</si>
  <si>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</si>
  <si>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</si>
  <si>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</si>
  <si>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</si>
  <si>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</si>
  <si>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</si>
  <si>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</si>
  <si>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</si>
  <si>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</si>
  <si>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</si>
  <si>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</si>
  <si>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</si>
  <si>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</si>
  <si>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</si>
  <si>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</si>
  <si>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</si>
  <si>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</si>
  <si>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</si>
  <si>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</si>
  <si>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</si>
  <si>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</si>
  <si>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</si>
  <si>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</si>
  <si>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</si>
  <si>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</si>
  <si>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</si>
  <si>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</si>
  <si>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</si>
  <si>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</si>
  <si>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</si>
  <si>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</si>
  <si>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</si>
  <si>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</si>
  <si>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</si>
  <si>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</si>
  <si>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</si>
  <si>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</si>
  <si>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</si>
  <si>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</si>
  <si>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</si>
  <si>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</si>
  <si>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</si>
  <si>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</si>
  <si>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</si>
  <si>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</si>
  <si>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</si>
  <si>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</si>
  <si>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</si>
  <si>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</si>
  <si>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</si>
  <si>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</si>
  <si>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</si>
  <si>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</si>
  <si>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</si>
  <si>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</si>
  <si>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</si>
  <si>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</si>
  <si>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</si>
  <si>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</si>
  <si>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</si>
  <si>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</si>
  <si>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</si>
  <si>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</si>
  <si>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</si>
  <si>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</si>
  <si>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</si>
  <si>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</si>
  <si>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</si>
  <si>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</si>
  <si>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</si>
  <si>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</si>
  <si>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</si>
  <si>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</si>
  <si>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</si>
  <si>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</si>
  <si>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</si>
  <si>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</si>
  <si>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</si>
  <si>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</si>
  <si>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</si>
  <si>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</si>
  <si>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</si>
  <si>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</si>
  <si>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</si>
  <si>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</si>
  <si>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</si>
  <si>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</si>
  <si>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</si>
  <si>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</si>
  <si>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</si>
  <si>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</si>
  <si>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</si>
  <si>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</si>
  <si>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</si>
  <si>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</si>
  <si>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</si>
  <si>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</si>
  <si>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</si>
  <si>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</si>
  <si>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</si>
  <si>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</si>
  <si>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</si>
  <si>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</si>
  <si>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</si>
  <si>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</si>
  <si>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</si>
  <si>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</si>
  <si>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</si>
  <si>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</si>
  <si>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</si>
  <si>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</si>
  <si>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</si>
  <si>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</si>
  <si>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</si>
  <si>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</si>
  <si>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</si>
  <si>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</si>
  <si>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</si>
  <si>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</si>
  <si>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</si>
  <si>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</si>
  <si>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</si>
  <si>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</si>
  <si>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</si>
  <si>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</si>
  <si>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</si>
  <si>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</si>
  <si>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</si>
  <si>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</si>
  <si>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</si>
  <si>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</si>
  <si>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</si>
  <si>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</si>
  <si>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</si>
  <si>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</si>
  <si>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</si>
  <si>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</si>
  <si>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</si>
  <si>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</si>
  <si>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</si>
  <si>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</si>
  <si>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</si>
  <si>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</si>
  <si>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</si>
  <si>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</si>
  <si>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</si>
  <si>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</si>
  <si>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</si>
  <si>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</si>
  <si>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</si>
  <si>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</si>
  <si>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</si>
  <si>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</si>
  <si>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</si>
  <si>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</si>
  <si>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</si>
  <si>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</si>
  <si>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</si>
  <si>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</si>
  <si>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</si>
  <si>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</si>
  <si>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</si>
  <si>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</si>
  <si>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</si>
  <si>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</si>
  <si>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</si>
  <si>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</si>
  <si>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</si>
  <si>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</si>
  <si>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</si>
  <si>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</si>
  <si>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</si>
  <si>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</si>
  <si>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</si>
  <si>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</si>
  <si>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</si>
  <si>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</si>
  <si>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</si>
  <si>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</si>
  <si>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</si>
  <si>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</si>
  <si>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</si>
  <si>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</si>
  <si>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</si>
  <si>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</si>
  <si>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</si>
  <si>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</si>
  <si>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</si>
  <si>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</si>
  <si>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</si>
  <si>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</si>
  <si>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</si>
  <si>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</si>
  <si>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</si>
  <si>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</si>
  <si>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</si>
  <si>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</si>
  <si>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</si>
  <si>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</si>
  <si>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</si>
  <si>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</si>
  <si>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</si>
  <si>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</si>
  <si>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</si>
  <si>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</si>
  <si>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</si>
  <si>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</si>
  <si>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</si>
  <si>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</si>
  <si>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</si>
  <si>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</si>
  <si>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</si>
  <si>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</si>
  <si>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</si>
  <si>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</si>
  <si>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</si>
  <si>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</si>
  <si>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</si>
  <si>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</si>
  <si>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</si>
  <si>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</si>
  <si>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</si>
  <si>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</si>
  <si>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</si>
  <si>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</si>
  <si>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</si>
  <si>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</si>
  <si>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</si>
  <si>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</si>
  <si>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</si>
  <si>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</si>
  <si>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</si>
  <si>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</si>
  <si>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</si>
  <si>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</si>
  <si>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</si>
  <si>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</si>
  <si>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</si>
  <si>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</si>
  <si>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</si>
  <si>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</si>
  <si>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</si>
  <si>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</si>
  <si>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</si>
  <si>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</si>
  <si>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</si>
  <si>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</si>
  <si>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</si>
  <si>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</si>
  <si>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</si>
  <si>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</si>
  <si>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</si>
  <si>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</si>
  <si>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</si>
  <si>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</si>
  <si>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</si>
  <si>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</si>
  <si>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</si>
  <si>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</si>
  <si>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</si>
  <si>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</si>
  <si>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</si>
  <si>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</si>
  <si>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</si>
  <si>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</si>
  <si>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</si>
  <si>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</si>
  <si>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</si>
  <si>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</si>
  <si>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</si>
  <si>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</si>
  <si>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</si>
  <si>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</si>
  <si>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</si>
  <si>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</si>
  <si>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</si>
  <si>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</si>
  <si>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</si>
  <si>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</si>
  <si>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</si>
  <si>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</si>
  <si>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</si>
  <si>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</si>
  <si>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</si>
  <si>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</si>
  <si>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</si>
  <si>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</si>
  <si>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</si>
  <si>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</si>
  <si>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</si>
  <si>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</si>
  <si>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</si>
  <si>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</si>
  <si>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</si>
  <si>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</si>
  <si>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</si>
  <si>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</si>
  <si>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</si>
  <si>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</si>
  <si>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</si>
  <si>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</si>
  <si>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</si>
  <si>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</si>
  <si>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</si>
  <si>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</si>
  <si>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</si>
  <si>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</si>
  <si>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</si>
  <si>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</si>
  <si>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</si>
  <si>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</si>
  <si>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</si>
  <si>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</si>
  <si>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</si>
  <si>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</si>
  <si>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</si>
  <si>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</si>
  <si>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</si>
  <si>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</si>
  <si>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</si>
  <si>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</si>
  <si>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</si>
  <si>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</si>
  <si>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</si>
  <si>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</si>
  <si>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</si>
  <si>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</si>
  <si>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</si>
  <si>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</si>
  <si>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</si>
  <si>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</si>
  <si>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</si>
  <si>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</si>
  <si>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</si>
  <si>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</si>
  <si>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</si>
  <si>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</si>
  <si>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</si>
  <si>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</si>
  <si>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</si>
  <si>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</si>
  <si>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</si>
  <si>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</si>
  <si>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</si>
  <si>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</si>
  <si>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</si>
  <si>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</si>
  <si>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</si>
  <si>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</si>
  <si>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</si>
  <si>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</si>
  <si>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</si>
  <si>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</si>
  <si>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</si>
  <si>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</si>
  <si>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</si>
  <si>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</si>
  <si>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</si>
  <si>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</si>
  <si>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</si>
  <si>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</si>
  <si>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</si>
  <si>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</si>
  <si>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</si>
  <si>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</si>
  <si>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</si>
  <si>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</si>
  <si>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</si>
  <si>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</si>
  <si>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</si>
  <si>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</si>
  <si>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</si>
  <si>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</si>
  <si>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</si>
  <si>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</si>
  <si>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</si>
  <si>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</si>
  <si>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</si>
  <si>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</si>
  <si>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</si>
  <si>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</si>
  <si>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</si>
  <si>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</si>
  <si>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</si>
  <si>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</si>
  <si>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</si>
  <si>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</si>
  <si>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</si>
  <si>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</si>
  <si>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</si>
  <si>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</si>
  <si>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</si>
  <si>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</si>
  <si>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</si>
  <si>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</si>
  <si>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</si>
  <si>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</si>
  <si>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</si>
  <si>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</si>
  <si>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</si>
  <si>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</si>
  <si>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</si>
  <si>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</si>
  <si>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</si>
  <si>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</si>
  <si>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</si>
  <si>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</si>
  <si>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</si>
  <si>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</si>
  <si>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</si>
  <si>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</si>
  <si>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</si>
  <si>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</si>
  <si>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</si>
  <si>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</si>
  <si>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</si>
  <si>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</si>
  <si>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</si>
  <si>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</si>
  <si>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</si>
  <si>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</si>
  <si>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</si>
  <si>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</si>
  <si>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</si>
  <si>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</si>
  <si>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</si>
  <si>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</si>
  <si>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</si>
  <si>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</si>
  <si>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</si>
  <si>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</si>
  <si>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</si>
  <si>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</si>
  <si>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</si>
  <si>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</si>
  <si>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</si>
  <si>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</si>
  <si>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</si>
  <si>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</si>
  <si>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</si>
  <si>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</si>
  <si>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</si>
  <si>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</si>
  <si>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</si>
  <si>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</si>
  <si>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</si>
  <si>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</si>
  <si>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</si>
  <si>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</si>
  <si>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</si>
  <si>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</si>
  <si>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</si>
  <si>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</si>
  <si>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</si>
  <si>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</si>
  <si>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</si>
  <si>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</si>
  <si>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</si>
  <si>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</si>
  <si>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</si>
  <si>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</si>
  <si>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</si>
  <si>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</si>
  <si>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</si>
  <si>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</si>
  <si>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</si>
  <si>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</si>
  <si>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</si>
  <si>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</si>
  <si>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</si>
  <si>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</si>
  <si>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</si>
  <si>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</si>
  <si>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</si>
  <si>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</si>
  <si>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</si>
  <si>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</si>
  <si>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</si>
  <si>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</si>
  <si>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</si>
  <si>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</si>
  <si>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</si>
  <si>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</si>
  <si>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</si>
  <si>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</si>
  <si>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</si>
  <si>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</si>
  <si>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</si>
  <si>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</si>
  <si>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</si>
  <si>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</si>
  <si>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</si>
  <si>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</si>
  <si>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</si>
  <si>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</si>
  <si>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</si>
  <si>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</si>
  <si>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</si>
  <si>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</si>
  <si>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</si>
  <si>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</si>
  <si>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</si>
  <si>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</si>
  <si>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</si>
  <si>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</si>
  <si>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</si>
  <si>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</si>
  <si>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</si>
  <si>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</si>
  <si>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</si>
  <si>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</si>
  <si>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</si>
  <si>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</si>
  <si>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</si>
  <si>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</si>
  <si>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</si>
  <si>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</si>
  <si>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</si>
  <si>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</si>
  <si>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</si>
  <si>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</si>
  <si>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</si>
  <si>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</si>
  <si>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</si>
  <si>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</si>
  <si>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</si>
  <si>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</si>
  <si>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</si>
  <si>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</si>
  <si>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</si>
  <si>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</si>
  <si>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</si>
  <si>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</si>
  <si>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</si>
  <si>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</si>
  <si>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</si>
  <si>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</si>
  <si>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</si>
  <si>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</si>
  <si>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</si>
  <si>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</si>
  <si>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</si>
  <si>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</si>
  <si>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</si>
  <si>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</si>
  <si>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</si>
  <si>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</si>
  <si>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</si>
  <si>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</si>
  <si>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</si>
  <si>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</si>
  <si>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</si>
  <si>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</si>
  <si>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</si>
  <si>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</si>
  <si>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</si>
  <si>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</si>
  <si>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</si>
  <si>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</si>
  <si>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</si>
  <si>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</si>
  <si>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</si>
  <si>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</si>
  <si>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</si>
  <si>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</si>
  <si>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</si>
  <si>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</si>
  <si>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</si>
  <si>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</si>
  <si>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</si>
  <si>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</si>
  <si>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</si>
  <si>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</si>
  <si>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</si>
  <si>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</si>
  <si>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</si>
  <si>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</si>
  <si>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</si>
  <si>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</si>
  <si>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</si>
  <si>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</si>
  <si>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</si>
  <si>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</si>
  <si>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</si>
  <si>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</si>
  <si>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</si>
  <si>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</si>
  <si>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</si>
  <si>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</si>
  <si>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</si>
  <si>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</si>
  <si>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</si>
  <si>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</si>
  <si>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</si>
  <si>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</si>
  <si>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</si>
  <si>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</si>
  <si>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</si>
  <si>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</si>
  <si>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</si>
  <si>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</si>
  <si>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</si>
  <si>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</si>
  <si>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</si>
  <si>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</si>
  <si>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</si>
  <si>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</si>
  <si>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</si>
  <si>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</si>
  <si>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</si>
  <si>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</si>
  <si>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</si>
  <si>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</si>
  <si>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</si>
  <si>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</si>
  <si>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</si>
  <si>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</si>
  <si>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</si>
  <si>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</si>
  <si>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</si>
  <si>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</si>
  <si>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</si>
  <si>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</si>
  <si>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</si>
  <si>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</si>
  <si>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</si>
  <si>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</si>
  <si>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</si>
  <si>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</si>
  <si>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</si>
  <si>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</si>
  <si>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</si>
  <si>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</si>
  <si>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</si>
  <si>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</si>
  <si>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</si>
  <si>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</si>
  <si>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</si>
  <si>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</si>
  <si>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</si>
  <si>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</si>
  <si>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</si>
  <si>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</si>
  <si>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</si>
  <si>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</si>
  <si>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</si>
  <si>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</si>
  <si>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</si>
  <si>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</si>
  <si>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</si>
  <si>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</si>
  <si>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</si>
  <si>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</si>
  <si>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</si>
  <si>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</si>
  <si>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</si>
  <si>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</si>
  <si>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</si>
  <si>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</si>
  <si>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</si>
  <si>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</si>
  <si>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</si>
  <si>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</si>
  <si>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</si>
  <si>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</si>
  <si>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</si>
  <si>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</si>
  <si>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</si>
  <si>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</si>
  <si>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</si>
  <si>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</si>
  <si>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</si>
  <si>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</si>
  <si>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</si>
  <si>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</si>
  <si>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</si>
  <si>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</si>
  <si>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</si>
  <si>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</si>
  <si>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</si>
  <si>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</si>
  <si>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</si>
  <si>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</si>
  <si>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</si>
  <si>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</si>
  <si>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</si>
  <si>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</si>
  <si>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</si>
  <si>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</si>
  <si>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</si>
  <si>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</si>
  <si>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</si>
  <si>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</si>
  <si>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</si>
  <si>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</si>
  <si>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</si>
  <si>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</si>
  <si>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</si>
  <si>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</si>
  <si>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</si>
  <si>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</si>
  <si>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</si>
  <si>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</si>
  <si>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</si>
  <si>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</si>
  <si>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</si>
  <si>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</si>
  <si>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</si>
  <si>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</si>
  <si>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</si>
  <si>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</si>
  <si>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</si>
  <si>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</si>
  <si>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</si>
  <si>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</si>
  <si>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</si>
  <si>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</si>
  <si>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</si>
  <si>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</si>
  <si>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</si>
  <si>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</si>
  <si>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</si>
  <si>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</si>
  <si>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</si>
  <si>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</si>
  <si>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</si>
  <si>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</si>
  <si>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</si>
  <si>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</si>
  <si>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</si>
  <si>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</si>
  <si>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</si>
  <si>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</si>
  <si>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</si>
  <si>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</si>
  <si>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</si>
  <si>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</si>
  <si>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</si>
  <si>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</si>
  <si>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</si>
  <si>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</si>
  <si>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</si>
  <si>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</si>
  <si>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</si>
  <si>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</si>
  <si>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</si>
  <si>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</si>
  <si>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</si>
  <si>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</si>
  <si>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</si>
  <si>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</si>
  <si>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</si>
  <si>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</si>
  <si>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</si>
  <si>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</si>
  <si>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</si>
  <si>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</si>
  <si>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</si>
  <si>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</si>
  <si>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</si>
  <si>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</si>
  <si>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</si>
  <si>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</si>
  <si>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</si>
  <si>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</si>
  <si>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</si>
  <si>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</si>
  <si>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</si>
  <si>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</si>
  <si>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</si>
  <si>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</si>
  <si>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</si>
  <si>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</si>
  <si>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</si>
  <si>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</si>
  <si>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</si>
  <si>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</si>
  <si>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</si>
  <si>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</si>
  <si>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</si>
  <si>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</si>
  <si>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</si>
  <si>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</si>
  <si>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</si>
  <si>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</si>
  <si>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</si>
  <si>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</si>
  <si>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</si>
  <si>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</si>
  <si>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</si>
  <si>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</si>
  <si>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</si>
  <si>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</si>
  <si>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</si>
  <si>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</si>
  <si>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</si>
  <si>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</si>
  <si>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</si>
  <si>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</si>
  <si>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</si>
  <si>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</si>
  <si>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</si>
  <si>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</si>
  <si>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</si>
  <si>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</si>
  <si>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</si>
  <si>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</si>
  <si>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</si>
  <si>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</si>
  <si>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</si>
  <si>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</si>
  <si>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</si>
  <si>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</si>
  <si>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</si>
  <si>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</si>
  <si>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</si>
  <si>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</si>
  <si>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</si>
  <si>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</si>
  <si>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</si>
  <si>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</si>
  <si>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</si>
  <si>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</si>
  <si>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</si>
  <si>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</si>
  <si>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</si>
  <si>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</si>
  <si>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</si>
  <si>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</si>
  <si>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</si>
  <si>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</si>
  <si>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</si>
  <si>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</si>
  <si>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</si>
  <si>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</si>
  <si>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</si>
  <si>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</si>
  <si>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</si>
  <si>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</si>
  <si>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</si>
  <si>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</si>
  <si>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</si>
  <si>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</si>
  <si>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</si>
  <si>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</si>
  <si>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</si>
  <si>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</si>
  <si>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</si>
  <si>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</si>
  <si>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</si>
  <si>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</si>
  <si>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</si>
  <si>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</si>
  <si>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</si>
  <si>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</si>
  <si>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</si>
  <si>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</si>
  <si>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</si>
  <si>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</si>
  <si>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</si>
  <si>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</si>
  <si>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</si>
  <si>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</si>
  <si>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</si>
  <si>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</si>
  <si>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</si>
  <si>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</si>
  <si>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</si>
  <si>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</si>
  <si>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</si>
  <si>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</si>
  <si>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</si>
  <si>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</si>
  <si>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</si>
  <si>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</si>
  <si>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</si>
  <si>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</si>
  <si>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</si>
  <si>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</si>
  <si>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</si>
  <si>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</si>
  <si>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</si>
  <si>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</si>
  <si>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</si>
  <si>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</si>
  <si>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</si>
  <si>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</si>
  <si>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</si>
  <si>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</si>
  <si>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</si>
  <si>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</si>
  <si>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</si>
  <si>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</si>
  <si>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</si>
  <si>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</si>
  <si>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</si>
  <si>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</si>
  <si>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</si>
  <si>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</si>
  <si>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</si>
  <si>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</si>
  <si>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</si>
  <si>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</si>
  <si>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</si>
  <si>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</si>
  <si>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</si>
  <si>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</si>
  <si>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</si>
  <si>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</si>
  <si>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</si>
  <si>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</si>
  <si>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</si>
  <si>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</si>
  <si>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</si>
  <si>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</si>
  <si>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</si>
  <si>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</si>
  <si>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</si>
  <si>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</si>
  <si>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</si>
  <si>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</si>
  <si>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</si>
  <si>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</si>
  <si>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</si>
  <si>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</si>
  <si>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</si>
  <si>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</si>
  <si>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</si>
  <si>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</si>
  <si>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</si>
  <si>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</si>
  <si>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</si>
  <si>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</si>
  <si>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</si>
  <si>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</si>
  <si>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</si>
  <si>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</si>
  <si>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</si>
  <si>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</si>
  <si>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</si>
  <si>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</si>
  <si>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</si>
  <si>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</si>
  <si>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</si>
  <si>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</si>
  <si>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</si>
  <si>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</si>
  <si>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</si>
  <si>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</si>
  <si>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</si>
  <si>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</si>
  <si>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</si>
  <si>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</si>
  <si>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</si>
  <si>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</si>
  <si>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</si>
  <si>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</si>
  <si>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</si>
  <si>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</si>
  <si>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</si>
  <si>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</si>
  <si>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</si>
  <si>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</si>
  <si>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</si>
  <si>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</si>
  <si>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</si>
  <si>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</si>
  <si>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</si>
  <si>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</si>
  <si>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</si>
  <si>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</si>
  <si>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</si>
  <si>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</si>
  <si>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</si>
  <si>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</si>
  <si>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</si>
  <si>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</si>
  <si>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</si>
  <si>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</si>
  <si>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</si>
  <si>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</si>
  <si>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</si>
  <si>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</si>
  <si>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</si>
  <si>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</si>
  <si>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</si>
  <si>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</si>
  <si>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</si>
  <si>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</si>
  <si>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</si>
  <si>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</si>
  <si>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</si>
  <si>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</si>
  <si>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</si>
  <si>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</si>
  <si>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</si>
  <si>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</si>
  <si>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</si>
  <si>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</si>
  <si>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</si>
  <si>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</si>
  <si>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</si>
  <si>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</si>
  <si>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</si>
  <si>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</si>
  <si>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</si>
  <si>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</si>
  <si>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</si>
  <si>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</si>
  <si>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</si>
  <si>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</si>
  <si>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</si>
  <si>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</si>
  <si>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</si>
  <si>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</si>
  <si>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</si>
  <si>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</si>
  <si>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</si>
  <si>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</si>
  <si>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</si>
  <si>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</si>
  <si>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</si>
  <si>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</si>
  <si>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</si>
  <si>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</si>
  <si>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</si>
  <si>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</si>
  <si>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</si>
  <si>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</si>
  <si>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</si>
  <si>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</si>
  <si>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</si>
  <si>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</si>
  <si>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</si>
  <si>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</si>
  <si>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</si>
  <si>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</si>
  <si>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</si>
  <si>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</si>
  <si>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</si>
  <si>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</si>
  <si>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</si>
  <si>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</si>
  <si>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</si>
  <si>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</si>
  <si>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</si>
  <si>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</si>
  <si>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</si>
  <si>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</si>
  <si>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</si>
  <si>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</si>
  <si>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</si>
  <si>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</si>
  <si>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</si>
  <si>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</si>
  <si>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</si>
  <si>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</si>
  <si>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</si>
  <si>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</si>
  <si>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</si>
  <si>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</si>
  <si>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</si>
  <si>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</si>
  <si>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</si>
  <si>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</si>
  <si>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</si>
  <si>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</si>
  <si>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</si>
  <si>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</si>
  <si>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</si>
  <si>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</si>
  <si>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</si>
  <si>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</si>
  <si>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</si>
  <si>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</si>
  <si>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</si>
  <si>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</si>
  <si>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</si>
  <si>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</si>
  <si>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</si>
  <si>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</si>
  <si>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</si>
  <si>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</si>
  <si>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</si>
  <si>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</si>
  <si>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</si>
  <si>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</si>
  <si>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</si>
  <si>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</si>
  <si>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</si>
  <si>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</si>
  <si>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</si>
  <si>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</si>
  <si>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</si>
  <si>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</si>
  <si>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</si>
  <si>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</si>
  <si>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</si>
  <si>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</si>
  <si>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</si>
  <si>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</si>
  <si>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</si>
  <si>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</si>
  <si>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</si>
  <si>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</si>
  <si>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</si>
  <si>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</si>
  <si>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</si>
  <si>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</si>
  <si>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</si>
  <si>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</si>
  <si>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</si>
  <si>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</si>
  <si>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</si>
  <si>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</si>
  <si>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</si>
  <si>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</si>
  <si>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</si>
  <si>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</si>
  <si>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</si>
  <si>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</si>
  <si>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</si>
  <si>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</si>
  <si>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</si>
  <si>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</si>
  <si>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</si>
  <si>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</si>
  <si>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</si>
  <si>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</si>
  <si>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</si>
  <si>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</si>
  <si>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</si>
  <si>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</si>
  <si>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</si>
  <si>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</si>
  <si>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</si>
  <si>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</si>
  <si>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</si>
  <si>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</si>
  <si>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</si>
  <si>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</si>
  <si>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</si>
  <si>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</si>
  <si>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</si>
  <si>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</si>
  <si>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</si>
  <si>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</si>
  <si>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</si>
  <si>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</si>
  <si>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</si>
  <si>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</si>
  <si>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</si>
  <si>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</si>
  <si>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</si>
  <si>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</si>
  <si>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</si>
  <si>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</si>
  <si>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</si>
  <si>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</si>
  <si>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</si>
  <si>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</si>
  <si>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</si>
  <si>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</si>
  <si>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</si>
  <si>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</si>
  <si>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</si>
  <si>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</si>
  <si>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</si>
  <si>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</si>
  <si>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</si>
  <si>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</si>
  <si>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</si>
  <si>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</si>
  <si>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</si>
  <si>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</si>
  <si>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</si>
  <si>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</si>
  <si>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</si>
  <si>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</si>
  <si>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</si>
  <si>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</si>
  <si>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</si>
  <si>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</si>
  <si>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</si>
  <si>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</si>
  <si>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</si>
  <si>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</si>
  <si>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</si>
  <si>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</si>
  <si>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</si>
  <si>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</si>
  <si>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</si>
  <si>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</si>
  <si>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</si>
  <si>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</si>
  <si>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</si>
  <si>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</si>
  <si>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</si>
  <si>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</si>
  <si>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</si>
  <si>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</si>
  <si>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</si>
  <si>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</si>
  <si>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</si>
  <si>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</si>
  <si>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</si>
  <si>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</si>
  <si>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</si>
  <si>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</si>
  <si>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</si>
  <si>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</si>
  <si>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</si>
  <si>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</si>
  <si>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</si>
  <si>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</si>
  <si>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</si>
  <si>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</si>
  <si>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</si>
  <si>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</si>
  <si>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</si>
  <si>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</si>
  <si>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</si>
  <si>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</si>
  <si>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</si>
  <si>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</si>
  <si>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</si>
  <si>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</si>
  <si>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</si>
  <si>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</si>
  <si>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</si>
  <si>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</si>
  <si>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</si>
  <si>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</si>
  <si>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</si>
  <si>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</si>
  <si>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</si>
  <si>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</si>
  <si>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</si>
  <si>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</si>
  <si>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</si>
  <si>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</si>
  <si>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</si>
  <si>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</si>
  <si>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</si>
  <si>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</si>
  <si>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</si>
  <si>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</si>
  <si>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</si>
  <si>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</si>
  <si>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</si>
  <si>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</si>
  <si>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</si>
  <si>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</si>
  <si>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</si>
  <si>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</si>
  <si>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</si>
  <si>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</si>
  <si>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</si>
  <si>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</si>
  <si>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</si>
  <si>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</si>
  <si>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</si>
  <si>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</si>
  <si>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</si>
  <si>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</si>
  <si>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</si>
  <si>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</si>
  <si>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</si>
  <si>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</si>
  <si>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</si>
  <si>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</si>
  <si>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</si>
  <si>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</si>
  <si>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</si>
  <si>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</si>
  <si>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</si>
  <si>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</si>
  <si>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</si>
  <si>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</si>
  <si>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</si>
  <si>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</si>
  <si>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</si>
  <si>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</si>
  <si>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</si>
  <si>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</si>
  <si>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</si>
  <si>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</si>
  <si>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</si>
  <si>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</si>
  <si>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</si>
  <si>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</si>
  <si>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</si>
  <si>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</si>
  <si>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</si>
  <si>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</si>
  <si>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</si>
  <si>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</si>
  <si>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</si>
  <si>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</si>
  <si>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</si>
  <si>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</si>
  <si>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</si>
  <si>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</si>
  <si>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</si>
  <si>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</si>
  <si>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</si>
  <si>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</si>
  <si>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</si>
  <si>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</si>
  <si>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</si>
  <si>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</si>
  <si>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</si>
  <si>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</si>
  <si>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</si>
  <si>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</si>
  <si>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</si>
  <si>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</si>
  <si>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</si>
  <si>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</si>
  <si>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</si>
  <si>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</si>
  <si>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</si>
  <si>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</si>
  <si>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</si>
  <si>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</si>
  <si>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</si>
  <si>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</si>
  <si>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</si>
  <si>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</si>
  <si>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</si>
  <si>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</si>
  <si>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</si>
  <si>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</si>
  <si>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</si>
  <si>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</si>
  <si>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</si>
  <si>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</si>
  <si>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</si>
  <si>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</si>
  <si>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</si>
  <si>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</si>
  <si>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</si>
  <si>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</si>
  <si>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</si>
  <si>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</si>
  <si>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</si>
  <si>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</si>
  <si>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</si>
  <si>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</si>
  <si>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</si>
  <si>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</si>
  <si>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</si>
  <si>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</si>
  <si>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</si>
  <si>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</si>
  <si>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</si>
  <si>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</si>
  <si>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</si>
  <si>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</si>
  <si>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</si>
  <si>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</si>
  <si>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</si>
  <si>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</si>
  <si>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</si>
  <si>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</si>
  <si>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</si>
  <si>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</si>
  <si>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</si>
  <si>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</si>
  <si>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</si>
  <si>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</si>
  <si>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</si>
  <si>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</si>
  <si>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</si>
  <si>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</si>
  <si>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</si>
  <si>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</si>
  <si>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</si>
  <si>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</si>
  <si>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</si>
  <si>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</si>
  <si>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</si>
  <si>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</si>
  <si>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</si>
  <si>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</si>
  <si>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</si>
  <si>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</si>
  <si>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</si>
  <si>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</si>
  <si>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</si>
  <si>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</si>
  <si>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</si>
  <si>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</si>
  <si>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</si>
  <si>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</si>
  <si>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</si>
  <si>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</si>
  <si>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</si>
  <si>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</si>
  <si>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</si>
  <si>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</si>
  <si>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</si>
  <si>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</si>
  <si>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</si>
  <si>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</si>
  <si>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</si>
  <si>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</si>
  <si>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</si>
  <si>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</si>
  <si>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</si>
  <si>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</si>
  <si>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</si>
  <si>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</si>
  <si>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</si>
  <si>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</si>
  <si>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</si>
  <si>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</si>
  <si>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</si>
  <si>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</si>
  <si>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</si>
  <si>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</si>
  <si>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</si>
  <si>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</si>
  <si>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</si>
  <si>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</si>
  <si>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</si>
  <si>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</si>
  <si>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</si>
  <si>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</si>
  <si>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</si>
  <si>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</si>
  <si>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</si>
  <si>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</si>
  <si>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</si>
  <si>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</si>
  <si>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</si>
  <si>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</si>
  <si>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</si>
  <si>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</si>
  <si>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</si>
  <si>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</si>
  <si>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</si>
  <si>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</si>
  <si>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</si>
  <si>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</si>
  <si>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</si>
  <si>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</si>
  <si>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</si>
  <si>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</si>
  <si>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</si>
  <si>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</si>
  <si>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</si>
  <si>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</si>
  <si>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</si>
  <si>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</si>
  <si>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</si>
  <si>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</si>
  <si>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</si>
  <si>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</si>
  <si>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</si>
  <si>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</si>
  <si>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</si>
  <si>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</si>
  <si>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</si>
  <si>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</si>
  <si>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</si>
  <si>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</si>
  <si>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</si>
  <si>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</si>
  <si>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</si>
  <si>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</si>
  <si>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</si>
  <si>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</si>
  <si>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</si>
  <si>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</si>
  <si>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</si>
  <si>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</si>
  <si>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</si>
  <si>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</si>
  <si>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</si>
  <si>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</si>
  <si>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</si>
  <si>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</si>
  <si>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</si>
  <si>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</si>
  <si>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</si>
  <si>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</si>
  <si>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</si>
  <si>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</si>
  <si>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</si>
  <si>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</si>
  <si>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</si>
  <si>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</si>
  <si>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</si>
  <si>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</si>
  <si>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</si>
  <si>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</si>
  <si>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</si>
  <si>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</si>
  <si>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</si>
  <si>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</si>
  <si>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</si>
  <si>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</si>
  <si>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</si>
  <si>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</si>
  <si>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</si>
  <si>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</si>
  <si>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</si>
  <si>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</si>
  <si>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</si>
  <si>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</si>
  <si>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</si>
  <si>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</si>
  <si>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</si>
  <si>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</si>
  <si>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</si>
  <si>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</si>
  <si>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</si>
  <si>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</si>
  <si>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</si>
  <si>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</si>
  <si>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</si>
  <si>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</si>
  <si>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</si>
  <si>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</si>
  <si>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</si>
  <si>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</si>
  <si>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</si>
  <si>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</si>
  <si>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</si>
  <si>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</si>
  <si>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</si>
  <si>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</si>
  <si>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</si>
  <si>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</si>
  <si>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</si>
  <si>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</si>
  <si>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</si>
  <si>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</si>
  <si>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</si>
  <si>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</si>
  <si>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</si>
  <si>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</si>
  <si>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</si>
  <si>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</si>
  <si>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</si>
  <si>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</si>
  <si>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</si>
  <si>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</si>
  <si>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</si>
  <si>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</si>
  <si>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</si>
  <si>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</si>
  <si>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</si>
  <si>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</si>
  <si>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</si>
  <si>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</si>
  <si>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</si>
  <si>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</si>
  <si>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</si>
  <si>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</si>
  <si>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</si>
  <si>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</si>
  <si>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</si>
  <si>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</si>
  <si>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</si>
  <si>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</si>
  <si>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</si>
  <si>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</si>
  <si>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</si>
  <si>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</si>
  <si>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</si>
  <si>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</si>
  <si>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</si>
  <si>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</si>
  <si>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</si>
  <si>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</si>
  <si>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</si>
  <si>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</si>
  <si>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</si>
  <si>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</si>
  <si>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</si>
  <si>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</si>
  <si>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</si>
  <si>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</si>
  <si>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</si>
  <si>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</si>
  <si>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</si>
  <si>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</si>
  <si>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</si>
  <si>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</si>
  <si>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</si>
  <si>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</si>
  <si>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</si>
  <si>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</si>
  <si>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</si>
  <si>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</si>
  <si>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</si>
  <si>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</si>
  <si>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</si>
  <si>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</si>
  <si>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</si>
  <si>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</si>
  <si>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</si>
  <si>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</si>
  <si>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</si>
  <si>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</si>
  <si>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</si>
  <si>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</si>
  <si>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</si>
  <si>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</si>
  <si>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</si>
  <si>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</si>
  <si>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</si>
  <si>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</si>
  <si>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</si>
  <si>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</si>
  <si>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</si>
  <si>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</si>
  <si>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</si>
  <si>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</si>
  <si>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</si>
  <si>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</si>
  <si>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</si>
  <si>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</si>
  <si>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</si>
  <si>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</si>
  <si>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</si>
  <si>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</si>
  <si>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</si>
  <si>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</si>
  <si>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</si>
  <si>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</si>
  <si>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</si>
  <si>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</si>
  <si>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</si>
  <si>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</si>
  <si>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</si>
  <si>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</si>
  <si>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</si>
  <si>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</si>
  <si>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</si>
  <si>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</si>
  <si>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</si>
  <si>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</si>
  <si>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</si>
  <si>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</si>
  <si>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</si>
  <si>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</si>
  <si>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</si>
  <si>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</si>
  <si>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</si>
  <si>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</si>
  <si>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</si>
  <si>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</si>
  <si>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</si>
  <si>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</si>
  <si>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</si>
  <si>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</si>
  <si>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</si>
  <si>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</si>
  <si>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</si>
  <si>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</si>
  <si>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</si>
  <si>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</si>
  <si>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</si>
  <si>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</si>
  <si>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</si>
  <si>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</si>
  <si>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</si>
  <si>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</si>
  <si>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</si>
  <si>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</si>
  <si>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</si>
  <si>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</si>
  <si>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</si>
  <si>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</si>
  <si>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</si>
  <si>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</si>
  <si>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</si>
  <si>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</si>
  <si>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</si>
  <si>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</si>
  <si>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</si>
  <si>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</si>
  <si>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</si>
  <si>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</si>
  <si>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</si>
  <si>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</si>
  <si>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</si>
  <si>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</si>
  <si>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</si>
  <si>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</si>
  <si>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</si>
  <si>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</si>
  <si>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</si>
  <si>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</si>
  <si>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</si>
  <si>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</si>
  <si>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</si>
  <si>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</si>
  <si>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</si>
  <si>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</si>
  <si>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</si>
  <si>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</si>
  <si>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</si>
  <si>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</si>
  <si>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</si>
  <si>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</si>
  <si>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</si>
  <si>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</si>
  <si>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</si>
  <si>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</si>
  <si>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</si>
  <si>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</si>
  <si>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</si>
  <si>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</si>
  <si>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</si>
  <si>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</si>
  <si>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</si>
  <si>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</si>
  <si>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</si>
  <si>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</si>
  <si>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</si>
  <si>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</si>
  <si>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</si>
  <si>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</si>
  <si>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</si>
  <si>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</si>
  <si>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</si>
  <si>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</si>
  <si>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</si>
  <si>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</si>
  <si>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</si>
  <si>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</si>
  <si>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</si>
  <si>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</si>
  <si>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</si>
  <si>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</si>
  <si>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</si>
  <si>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</si>
  <si>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</si>
  <si>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</si>
  <si>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</si>
  <si>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</si>
  <si>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</si>
  <si>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</si>
  <si>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</si>
  <si>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</si>
  <si>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</si>
  <si>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</si>
  <si>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</si>
  <si>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</si>
  <si>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</si>
  <si>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</si>
  <si>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</si>
  <si>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</si>
  <si>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</si>
  <si>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</si>
  <si>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</si>
  <si>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</si>
  <si>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</si>
  <si>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</si>
  <si>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</si>
  <si>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</si>
  <si>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</si>
  <si>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</si>
  <si>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</si>
  <si>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</si>
  <si>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</si>
  <si>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</si>
  <si>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</si>
  <si>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</si>
  <si>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</si>
  <si>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</si>
  <si>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</si>
  <si>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</si>
  <si>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</si>
  <si>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</si>
  <si>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</si>
  <si>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</si>
  <si>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</si>
  <si>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</si>
  <si>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</si>
  <si>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</si>
  <si>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</si>
  <si>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</si>
  <si>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</si>
  <si>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</si>
  <si>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</si>
  <si>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</si>
  <si>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</si>
  <si>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</si>
  <si>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</si>
  <si>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</si>
  <si>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</si>
  <si>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</si>
  <si>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</si>
  <si>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</si>
  <si>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</si>
  <si>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</si>
  <si>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</si>
  <si>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</si>
  <si>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</si>
  <si>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</si>
  <si>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</si>
  <si>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</si>
  <si>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</si>
  <si>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</si>
  <si>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</si>
  <si>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</si>
  <si>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</si>
  <si>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</si>
  <si>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</si>
  <si>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</si>
  <si>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</si>
  <si>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</si>
  <si>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</si>
  <si>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</si>
  <si>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</si>
  <si>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</si>
  <si>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</si>
  <si>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</si>
  <si>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</si>
  <si>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</si>
  <si>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</si>
  <si>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</si>
  <si>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</si>
  <si>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</si>
  <si>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</si>
  <si>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</si>
  <si>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</si>
  <si>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</si>
  <si>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</si>
  <si>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</si>
  <si>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</si>
  <si>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</si>
  <si>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</si>
  <si>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</si>
  <si>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</si>
  <si>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</si>
  <si>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</si>
  <si>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</si>
  <si>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</si>
  <si>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</si>
  <si>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</si>
  <si>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</si>
  <si>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</si>
  <si>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</si>
  <si>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</si>
  <si>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</si>
  <si>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</si>
  <si>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</si>
  <si>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</si>
  <si>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</si>
  <si>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</si>
  <si>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</si>
  <si>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</si>
  <si>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</si>
  <si>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</si>
  <si>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</si>
  <si>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</si>
  <si>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</si>
  <si>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</si>
  <si>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</si>
  <si>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</si>
  <si>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</si>
  <si>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</si>
  <si>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</si>
  <si>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</si>
  <si>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</si>
  <si>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</si>
  <si>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</si>
  <si>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</si>
  <si>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</si>
  <si>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</si>
  <si>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</si>
  <si>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</si>
  <si>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</si>
  <si>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</si>
  <si>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</si>
  <si>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</si>
  <si>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</si>
  <si>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</si>
  <si>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</si>
  <si>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</si>
  <si>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</si>
  <si>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</si>
  <si>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</si>
  <si>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</si>
  <si>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</si>
  <si>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</si>
  <si>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</si>
  <si>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</si>
  <si>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</si>
  <si>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</si>
  <si>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</si>
  <si>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</si>
  <si>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</si>
  <si>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</si>
  <si>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</si>
  <si>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</si>
  <si>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</si>
  <si>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</si>
  <si>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</si>
  <si>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</si>
  <si>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</si>
  <si>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</si>
  <si>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</si>
  <si>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</si>
  <si>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</si>
  <si>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</si>
  <si>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</si>
  <si>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</si>
  <si>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</si>
  <si>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</si>
  <si>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</si>
  <si>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</si>
  <si>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</si>
  <si>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</si>
  <si>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</si>
  <si>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</si>
  <si>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</si>
  <si>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</si>
  <si>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</si>
  <si>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</si>
  <si>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</si>
  <si>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</si>
  <si>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</si>
  <si>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</si>
  <si>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</si>
  <si>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</si>
  <si>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</si>
  <si>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</si>
  <si>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</si>
  <si>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</si>
  <si>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</si>
  <si>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</si>
  <si>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</si>
  <si>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</si>
  <si>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</si>
  <si>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</si>
  <si>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</si>
  <si>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</si>
  <si>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</si>
  <si>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</si>
  <si>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</si>
  <si>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</si>
  <si>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</si>
  <si>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</si>
  <si>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</si>
  <si>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</si>
  <si>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</si>
  <si>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</si>
  <si>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</si>
  <si>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</si>
  <si>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</si>
  <si>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</si>
  <si>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</si>
  <si>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</si>
  <si>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</si>
  <si>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</si>
  <si>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</si>
  <si>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</si>
  <si>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</si>
  <si>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</si>
  <si>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</si>
  <si>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</si>
  <si>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</si>
  <si>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</si>
  <si>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</si>
  <si>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</si>
  <si>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</si>
  <si>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</si>
  <si>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</si>
  <si>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</si>
  <si>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</si>
  <si>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</si>
  <si>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</si>
  <si>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</si>
  <si>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</si>
  <si>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</si>
  <si>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</si>
  <si>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</si>
  <si>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</si>
  <si>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</si>
  <si>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</si>
  <si>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</si>
  <si>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</si>
  <si>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</si>
  <si>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</si>
  <si>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</si>
  <si>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</si>
  <si>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</si>
  <si>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</si>
  <si>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</si>
  <si>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</si>
  <si>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</si>
  <si>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</si>
  <si>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</si>
  <si>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</si>
  <si>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</si>
  <si>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</si>
  <si>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</si>
  <si>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</si>
  <si>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</si>
  <si>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</si>
  <si>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</si>
  <si>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</si>
  <si>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</si>
  <si>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</si>
  <si>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</si>
  <si>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</si>
  <si>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</si>
  <si>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</si>
  <si>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</si>
  <si>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</si>
  <si>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</si>
  <si>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</si>
  <si>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</si>
  <si>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</si>
  <si>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</si>
  <si>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</si>
  <si>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</si>
  <si>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</si>
  <si>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</si>
  <si>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</si>
  <si>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</si>
  <si>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</si>
  <si>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</si>
  <si>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</si>
  <si>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</si>
  <si>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</si>
  <si>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</si>
  <si>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</si>
  <si>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</si>
  <si>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</si>
  <si>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</si>
  <si>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</si>
  <si>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</si>
  <si>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</si>
  <si>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</si>
  <si>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</si>
  <si>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</si>
  <si>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</si>
  <si>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</si>
  <si>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</si>
  <si>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</si>
  <si>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</si>
  <si>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</si>
  <si>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</si>
  <si>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</si>
  <si>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</si>
  <si>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</si>
  <si>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</si>
  <si>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</si>
  <si>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</si>
  <si>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</si>
  <si>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</si>
  <si>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</si>
  <si>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</si>
  <si>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</si>
  <si>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</si>
  <si>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</si>
  <si>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</si>
  <si>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</si>
  <si>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</si>
  <si>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</si>
  <si>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</si>
  <si>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</si>
  <si>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</si>
  <si>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</si>
  <si>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</si>
  <si>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</si>
  <si>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</si>
  <si>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</si>
  <si>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</si>
  <si>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</si>
  <si>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</si>
  <si>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</si>
  <si>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</si>
  <si>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</si>
  <si>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</si>
  <si>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</si>
  <si>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</si>
  <si>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</si>
  <si>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</si>
  <si>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</si>
  <si>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</si>
  <si>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</si>
  <si>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</si>
  <si>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</si>
  <si>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</si>
  <si>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</si>
  <si>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</si>
  <si>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</si>
  <si>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</si>
  <si>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</si>
  <si>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</si>
  <si>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</si>
  <si>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</si>
  <si>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</si>
  <si>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</si>
  <si>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</si>
  <si>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</si>
  <si>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</si>
  <si>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</si>
  <si>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</si>
  <si>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</si>
  <si>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</si>
  <si>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</si>
  <si>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</si>
  <si>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</si>
  <si>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</si>
  <si>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</si>
  <si>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</si>
  <si>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</si>
  <si>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</si>
  <si>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</si>
  <si>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</si>
  <si>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</si>
  <si>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</si>
  <si>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</si>
  <si>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</si>
  <si>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</si>
  <si>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</si>
  <si>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</si>
  <si>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</si>
  <si>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</si>
  <si>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</si>
  <si>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</si>
  <si>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</si>
  <si>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</si>
  <si>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</si>
  <si>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</si>
  <si>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</si>
  <si>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</si>
  <si>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</si>
  <si>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</si>
  <si>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</si>
  <si>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</si>
  <si>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</si>
  <si>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</si>
  <si>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</si>
  <si>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</si>
  <si>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</si>
  <si>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</si>
  <si>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</si>
  <si>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</si>
  <si>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</si>
  <si>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</si>
  <si>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</si>
  <si>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</si>
  <si>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</si>
  <si>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</si>
  <si>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</si>
  <si>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</si>
  <si>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</si>
  <si>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</si>
  <si>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</si>
  <si>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</si>
  <si>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</si>
  <si>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</si>
  <si>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</si>
  <si>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</si>
  <si>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</si>
  <si>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</si>
  <si>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</si>
  <si>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</si>
  <si>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</si>
  <si>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</si>
  <si>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</si>
  <si>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</si>
  <si>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</si>
  <si>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</si>
  <si>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</si>
  <si>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</si>
  <si>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</si>
  <si>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</si>
  <si>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</si>
  <si>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</si>
  <si>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</si>
  <si>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</si>
  <si>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</si>
  <si>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</si>
  <si>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</si>
  <si>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</si>
  <si>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</si>
  <si>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</si>
  <si>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</si>
  <si>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</si>
  <si>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</si>
  <si>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</si>
  <si>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</si>
  <si>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</si>
  <si>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</si>
  <si>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</si>
  <si>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</si>
  <si>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</si>
  <si>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</si>
  <si>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</si>
  <si>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</si>
  <si>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</si>
  <si>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</si>
  <si>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</si>
  <si>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</si>
  <si>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</si>
  <si>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</si>
  <si>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</si>
  <si>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</si>
  <si>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</si>
  <si>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</si>
  <si>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</si>
  <si>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</si>
  <si>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</si>
  <si>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</si>
  <si>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</si>
  <si>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</si>
  <si>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</si>
  <si>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</si>
  <si>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</si>
  <si>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</si>
  <si>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</si>
  <si>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</si>
  <si>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</si>
  <si>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</si>
  <si>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</si>
  <si>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</si>
  <si>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</si>
  <si>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</si>
  <si>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</si>
  <si>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</si>
  <si>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</si>
  <si>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</si>
  <si>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</si>
  <si>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</si>
  <si>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</si>
  <si>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</si>
  <si>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</si>
  <si>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</si>
  <si>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</si>
  <si>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</si>
  <si>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</si>
  <si>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</si>
  <si>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</si>
  <si>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</si>
  <si>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</si>
  <si>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</si>
  <si>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</si>
  <si>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</si>
  <si>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</si>
  <si>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</si>
  <si>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</si>
  <si>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</si>
  <si>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</si>
  <si>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</si>
  <si>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</si>
  <si>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</si>
  <si>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</si>
  <si>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</si>
  <si>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</si>
  <si>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</si>
  <si>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</si>
  <si>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</si>
  <si>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</si>
  <si>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</si>
  <si>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</si>
  <si>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</si>
  <si>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</si>
  <si>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</si>
  <si>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</si>
  <si>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</si>
  <si>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</si>
  <si>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</si>
  <si>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</si>
  <si>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</si>
  <si>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</si>
  <si>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</si>
  <si>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</si>
  <si>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</si>
  <si>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</si>
  <si>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</si>
  <si>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</si>
  <si>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</si>
  <si>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</si>
  <si>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</si>
  <si>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</si>
  <si>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</si>
  <si>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</si>
  <si>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</si>
  <si>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</si>
  <si>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</si>
  <si>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</si>
  <si>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</si>
  <si>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</si>
  <si>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</si>
  <si>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</si>
  <si>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</si>
  <si>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</si>
  <si>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</si>
  <si>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</si>
  <si>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</si>
  <si>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</si>
  <si>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</si>
  <si>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</si>
  <si>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</si>
  <si>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</si>
  <si>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</si>
  <si>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</si>
  <si>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</si>
  <si>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</si>
  <si>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</si>
  <si>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</si>
  <si>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</si>
  <si>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</si>
  <si>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</si>
  <si>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</si>
  <si>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</si>
  <si>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</si>
  <si>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</si>
  <si>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</si>
  <si>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</si>
  <si>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</si>
  <si>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</si>
  <si>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</si>
  <si>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</si>
  <si>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</si>
  <si>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</si>
  <si>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</si>
  <si>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</si>
  <si>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</si>
  <si>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</si>
  <si>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</si>
  <si>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</si>
  <si>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</si>
  <si>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</si>
  <si>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</si>
  <si>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</si>
  <si>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</si>
  <si>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</si>
  <si>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</si>
  <si>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</si>
  <si>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</si>
  <si>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</si>
  <si>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</si>
  <si>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</si>
  <si>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</si>
  <si>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</si>
  <si>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</si>
  <si>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</si>
  <si>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</si>
  <si>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</si>
  <si>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</si>
  <si>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</si>
  <si>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</si>
  <si>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</si>
  <si>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</si>
  <si>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</si>
  <si>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</si>
  <si>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</si>
  <si>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</si>
  <si>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</si>
  <si>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</si>
  <si>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</si>
  <si>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</si>
  <si>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</si>
  <si>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</si>
  <si>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</si>
  <si>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</si>
  <si>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</si>
  <si>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</si>
  <si>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</si>
  <si>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</si>
  <si>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</si>
  <si>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</si>
  <si>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</si>
  <si>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</si>
  <si>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</si>
  <si>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</si>
  <si>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</si>
  <si>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</si>
  <si>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</si>
  <si>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</si>
  <si>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</si>
  <si>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</si>
  <si>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</si>
  <si>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</si>
  <si>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</si>
  <si>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</si>
  <si>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</si>
  <si>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</si>
  <si>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</si>
  <si>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</si>
  <si>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</si>
  <si>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</si>
  <si>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</si>
  <si>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</si>
  <si>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</si>
  <si>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</si>
  <si>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</si>
  <si>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</si>
  <si>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</si>
  <si>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</si>
  <si>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</si>
  <si>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</si>
  <si>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</si>
  <si>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</si>
  <si>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</si>
  <si>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</si>
  <si>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</si>
  <si>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</si>
  <si>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</si>
  <si>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</si>
  <si>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</si>
  <si>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</si>
  <si>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</si>
  <si>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</si>
  <si>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</si>
  <si>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</si>
  <si>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</si>
  <si>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</si>
  <si>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</si>
  <si>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</si>
  <si>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</si>
  <si>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</si>
  <si>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</si>
  <si>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</si>
  <si>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</si>
  <si>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</si>
  <si>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</si>
  <si>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</si>
  <si>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</si>
  <si>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</si>
  <si>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</si>
  <si>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</si>
  <si>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</si>
  <si>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</si>
  <si>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</si>
  <si>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</si>
  <si>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</si>
  <si>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</si>
  <si>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</si>
  <si>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</si>
  <si>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</si>
  <si>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</si>
  <si>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</si>
  <si>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</si>
  <si>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</si>
  <si>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</si>
  <si>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</si>
  <si>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</si>
  <si>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</si>
  <si>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</si>
  <si>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</si>
  <si>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</si>
  <si>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</si>
  <si>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</si>
  <si>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</si>
  <si>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</si>
  <si>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</si>
  <si>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</si>
  <si>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</si>
  <si>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</si>
  <si>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</si>
  <si>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</si>
  <si>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</si>
  <si>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</si>
  <si>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</si>
  <si>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</si>
  <si>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</si>
  <si>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</si>
  <si>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</si>
  <si>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</si>
  <si>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</si>
  <si>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</si>
  <si>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</si>
  <si>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</si>
  <si>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</si>
  <si>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</si>
  <si>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</si>
  <si>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</si>
  <si>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</si>
  <si>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</si>
  <si>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</si>
  <si>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</si>
  <si>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</si>
  <si>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</si>
  <si>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</si>
  <si>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</si>
  <si>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</si>
  <si>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</si>
  <si>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</si>
  <si>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</si>
  <si>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</si>
  <si>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</si>
  <si>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</si>
  <si>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</si>
  <si>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</si>
  <si>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</si>
  <si>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</si>
  <si>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</si>
  <si>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</si>
  <si>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</si>
  <si>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</si>
  <si>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</si>
  <si>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</si>
  <si>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</si>
  <si>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</si>
  <si>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</si>
  <si>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</si>
  <si>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</si>
  <si>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</si>
  <si>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</si>
  <si>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</si>
  <si>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</si>
  <si>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</si>
  <si>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</si>
  <si>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</si>
  <si>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</si>
  <si>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</si>
  <si>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</si>
  <si>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</si>
  <si>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</si>
  <si>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</si>
  <si>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</si>
  <si>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</si>
  <si>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</si>
  <si>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</si>
  <si>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</si>
  <si>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</si>
  <si>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</si>
  <si>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</si>
  <si>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</si>
  <si>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</si>
  <si>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</si>
  <si>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</si>
  <si>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</si>
  <si>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</si>
  <si>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</si>
  <si>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</si>
  <si>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</si>
  <si>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</si>
  <si>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</si>
  <si>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</si>
  <si>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</si>
  <si>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</si>
  <si>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</si>
  <si>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</si>
  <si>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</si>
  <si>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</si>
  <si>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</si>
  <si>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</si>
  <si>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</si>
  <si>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</si>
  <si>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</si>
  <si>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</si>
  <si>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</si>
  <si>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</si>
  <si>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</si>
  <si>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</si>
  <si>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</si>
  <si>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</si>
  <si>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</si>
  <si>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</si>
  <si>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</si>
  <si>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</si>
  <si>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</si>
  <si>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</si>
  <si>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</si>
  <si>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</si>
  <si>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</si>
  <si>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</si>
  <si>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</si>
  <si>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</si>
  <si>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</si>
  <si>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</si>
  <si>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</si>
  <si>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</si>
  <si>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</si>
  <si>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</si>
  <si>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</si>
  <si>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</si>
  <si>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</si>
  <si>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</si>
  <si>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</si>
  <si>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</si>
  <si>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</si>
  <si>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</si>
  <si>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</si>
  <si>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</si>
  <si>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</si>
  <si>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</si>
  <si>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</si>
  <si>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</si>
  <si>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</si>
  <si>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</si>
  <si>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</si>
  <si>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</si>
  <si>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</si>
  <si>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</si>
  <si>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</si>
  <si>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</si>
  <si>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</si>
  <si>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</si>
  <si>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</si>
  <si>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</si>
  <si>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</si>
  <si>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</si>
  <si>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</si>
  <si>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</si>
  <si>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</si>
  <si>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</si>
  <si>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</si>
  <si>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</si>
  <si>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</si>
  <si>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</si>
  <si>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</si>
  <si>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</si>
  <si>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</si>
  <si>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</si>
  <si>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</si>
  <si>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</si>
  <si>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</si>
  <si>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</si>
  <si>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</si>
  <si>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</si>
  <si>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</si>
  <si>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</si>
  <si>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</si>
  <si>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</si>
  <si>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</si>
  <si>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</si>
  <si>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</si>
  <si>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</si>
  <si>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</si>
  <si>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</si>
  <si>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</si>
  <si>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</si>
  <si>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</si>
  <si>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</si>
  <si>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</si>
  <si>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</si>
  <si>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</si>
  <si>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</si>
  <si>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</si>
  <si>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</si>
  <si>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</si>
  <si>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</si>
  <si>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</si>
  <si>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</si>
  <si>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</si>
  <si>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</si>
  <si>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</si>
  <si>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</si>
  <si>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</si>
  <si>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</si>
  <si>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</si>
  <si>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</si>
  <si>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</si>
  <si>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</si>
  <si>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</si>
  <si>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</si>
  <si>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</si>
  <si>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</si>
  <si>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</si>
  <si>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</si>
  <si>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</si>
  <si>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</si>
  <si>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</si>
  <si>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</si>
  <si>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</si>
  <si>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</si>
  <si>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</si>
  <si>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</si>
  <si>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</si>
  <si>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</si>
  <si>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</si>
  <si>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</si>
  <si>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</si>
  <si>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</si>
  <si>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</si>
  <si>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</si>
  <si>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</si>
  <si>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</si>
  <si>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</si>
  <si>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</si>
  <si>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</si>
  <si>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</si>
  <si>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</si>
  <si>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</si>
  <si>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</si>
  <si>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</si>
  <si>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</si>
  <si>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</si>
  <si>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</si>
  <si>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</si>
  <si>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</si>
  <si>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</si>
  <si>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</si>
  <si>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</si>
  <si>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</si>
  <si>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</si>
  <si>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</si>
  <si>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</si>
  <si>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</si>
  <si>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</si>
  <si>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</si>
  <si>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</si>
  <si>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</si>
  <si>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</si>
  <si>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</si>
  <si>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</si>
  <si>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</si>
  <si>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</si>
  <si>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</si>
  <si>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</si>
  <si>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</si>
  <si>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</si>
  <si>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</si>
  <si>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</si>
  <si>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</si>
  <si>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</si>
  <si>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</si>
  <si>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</si>
  <si>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</si>
  <si>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</si>
  <si>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</si>
  <si>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</si>
  <si>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</si>
  <si>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</si>
  <si>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</si>
  <si>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</si>
  <si>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</si>
  <si>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</si>
  <si>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</si>
  <si>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</si>
  <si>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</si>
  <si>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</si>
  <si>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</si>
  <si>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</si>
  <si>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</si>
  <si>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</si>
  <si>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</si>
  <si>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</si>
  <si>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</si>
  <si>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</si>
  <si>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</si>
  <si>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</si>
  <si>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</si>
  <si>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</si>
  <si>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</si>
  <si>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</si>
  <si>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</si>
  <si>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</si>
  <si>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</si>
  <si>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</si>
  <si>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</si>
  <si>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</si>
  <si>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</si>
  <si>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</si>
  <si>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</si>
  <si>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</si>
  <si>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</si>
  <si>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</si>
  <si>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</si>
  <si>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</si>
  <si>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</si>
  <si>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</si>
  <si>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</si>
  <si>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</si>
  <si>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</si>
  <si>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</si>
  <si>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</si>
  <si>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</si>
  <si>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</si>
  <si>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</si>
  <si>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</si>
  <si>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</si>
  <si>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</si>
  <si>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</si>
  <si>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</si>
  <si>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</si>
  <si>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</si>
  <si>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</si>
  <si>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</si>
  <si>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</si>
  <si>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</si>
  <si>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</si>
  <si>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</si>
  <si>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</si>
  <si>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</si>
  <si>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</si>
  <si>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</si>
  <si>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</si>
  <si>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</si>
  <si>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</si>
  <si>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</si>
  <si>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</si>
  <si>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</si>
  <si>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</si>
  <si>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</si>
  <si>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</si>
  <si>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</si>
  <si>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</si>
  <si>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</si>
  <si>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</si>
  <si>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</si>
  <si>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</si>
  <si>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</si>
  <si>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</si>
  <si>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</si>
  <si>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</si>
  <si>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</si>
  <si>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</si>
  <si>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</si>
  <si>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</si>
  <si>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</si>
  <si>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</si>
  <si>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</si>
  <si>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</si>
  <si>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</si>
  <si>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</si>
  <si>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</si>
  <si>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</si>
  <si>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</si>
  <si>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</si>
  <si>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</si>
  <si>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</si>
  <si>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</si>
  <si>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</si>
  <si>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</si>
  <si>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</si>
  <si>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</si>
  <si>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</si>
  <si>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</si>
  <si>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</si>
  <si>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</si>
  <si>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</si>
  <si>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</si>
  <si>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</si>
  <si>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</si>
  <si>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</si>
  <si>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</si>
  <si>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</si>
  <si>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</si>
  <si>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</si>
  <si>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</si>
  <si>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</si>
  <si>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</si>
  <si>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</si>
  <si>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</si>
  <si>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</si>
  <si>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</si>
  <si>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</si>
  <si>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</si>
  <si>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</si>
  <si>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</si>
  <si>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</si>
  <si>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</si>
  <si>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</si>
  <si>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</si>
  <si>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</si>
  <si>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</si>
  <si>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</si>
  <si>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</si>
  <si>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</si>
  <si>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</si>
  <si>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</si>
  <si>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</si>
  <si>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</si>
  <si>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</si>
  <si>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</si>
  <si>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</si>
  <si>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</si>
  <si>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</si>
  <si>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</si>
  <si>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</si>
  <si>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</si>
  <si>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</si>
  <si>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</si>
  <si>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</si>
  <si>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</si>
  <si>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</si>
  <si>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</si>
  <si>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</si>
  <si>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</si>
  <si>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</si>
  <si>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</si>
  <si>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</si>
  <si>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</si>
  <si>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</si>
  <si>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</si>
  <si>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</si>
  <si>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</si>
  <si>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</si>
  <si>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</si>
  <si>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</si>
  <si>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</si>
  <si>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</si>
  <si>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</si>
  <si>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</si>
  <si>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</si>
  <si>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</si>
  <si>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</si>
  <si>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</si>
  <si>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</si>
  <si>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</si>
  <si>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</si>
  <si>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</si>
  <si>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</si>
  <si>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</si>
  <si>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</si>
  <si>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</si>
  <si>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</si>
  <si>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</si>
  <si>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</si>
  <si>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</si>
  <si>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</si>
  <si>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</si>
  <si>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</si>
  <si>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</si>
  <si>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</si>
  <si>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</si>
  <si>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</si>
  <si>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</si>
  <si>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</si>
  <si>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</si>
  <si>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</si>
  <si>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</si>
  <si>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</si>
  <si>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</si>
  <si>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</si>
  <si>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</si>
  <si>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</si>
  <si>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</si>
  <si>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</si>
  <si>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</si>
  <si>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</si>
  <si>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</si>
  <si>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</si>
  <si>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</si>
  <si>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</si>
  <si>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</si>
  <si>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</si>
  <si>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</si>
  <si>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</si>
  <si>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</si>
  <si>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</si>
  <si>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</si>
  <si>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</si>
  <si>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</si>
  <si>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</si>
  <si>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</si>
  <si>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</si>
  <si>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</si>
  <si>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</si>
  <si>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</si>
  <si>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</si>
  <si>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</si>
  <si>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</si>
  <si>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</si>
  <si>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</si>
  <si>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</si>
  <si>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</si>
  <si>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</si>
  <si>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</si>
  <si>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</si>
  <si>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</si>
  <si>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</si>
  <si>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</si>
  <si>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</si>
  <si>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</si>
  <si>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</si>
  <si>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</si>
  <si>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</si>
  <si>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</si>
  <si>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</si>
  <si>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</si>
  <si>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</si>
  <si>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</si>
  <si>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</si>
  <si>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</si>
  <si>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</si>
  <si>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</si>
  <si>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</si>
  <si>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</si>
  <si>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</si>
  <si>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</si>
  <si>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</si>
  <si>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</si>
  <si>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</si>
  <si>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</si>
  <si>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</si>
  <si>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</si>
  <si>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</si>
  <si>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</si>
  <si>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</si>
  <si>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</si>
  <si>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</si>
  <si>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</si>
  <si>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</si>
  <si>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</si>
  <si>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</si>
  <si>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</si>
  <si>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</si>
  <si>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</si>
  <si>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</si>
  <si>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</si>
  <si>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</si>
  <si>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</si>
  <si>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</si>
  <si>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</si>
  <si>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</si>
  <si>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</si>
  <si>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</si>
  <si>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</si>
  <si>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</si>
  <si>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</si>
  <si>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</si>
  <si>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</si>
  <si>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</si>
  <si>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</si>
  <si>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</si>
  <si>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</si>
  <si>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</si>
  <si>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</si>
  <si>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</si>
  <si>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</si>
  <si>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</si>
  <si>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</si>
  <si>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</si>
  <si>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</si>
  <si>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</si>
  <si>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</si>
  <si>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</si>
  <si>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</si>
  <si>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</si>
  <si>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</si>
  <si>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</si>
  <si>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</si>
  <si>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</si>
  <si>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</si>
  <si>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</si>
  <si>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</si>
  <si>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</si>
  <si>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</si>
  <si>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</si>
  <si>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</si>
  <si>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</si>
  <si>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</si>
  <si>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</si>
  <si>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</si>
  <si>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</si>
  <si>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</si>
  <si>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</si>
  <si>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</si>
  <si>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</si>
  <si>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</si>
  <si>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</si>
  <si>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</si>
  <si>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</si>
  <si>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</si>
  <si>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</si>
  <si>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</si>
  <si>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</si>
  <si>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</si>
  <si>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</si>
  <si>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</si>
  <si>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</si>
  <si>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</si>
  <si>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</si>
  <si>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</si>
  <si>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</si>
  <si>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</si>
  <si>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</si>
  <si>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</si>
  <si>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</si>
  <si>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</si>
  <si>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</si>
  <si>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</si>
  <si>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</si>
  <si>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</si>
  <si>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</si>
  <si>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</si>
  <si>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</si>
  <si>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</si>
  <si>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</si>
  <si>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</si>
  <si>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</si>
  <si>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</si>
  <si>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</si>
  <si>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</si>
  <si>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</si>
  <si>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</si>
  <si>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</si>
  <si>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</si>
  <si>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</si>
  <si>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</si>
  <si>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</si>
  <si>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</si>
  <si>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</si>
  <si>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</si>
  <si>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</si>
  <si>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</si>
  <si>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</si>
  <si>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</si>
  <si>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</si>
  <si>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</si>
  <si>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</si>
  <si>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</si>
  <si>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</si>
  <si>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</si>
  <si>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</si>
  <si>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</si>
  <si>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</si>
  <si>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</si>
  <si>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</si>
  <si>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</si>
  <si>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</si>
  <si>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</si>
  <si>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</si>
  <si>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</si>
  <si>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</si>
  <si>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</si>
  <si>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</si>
  <si>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</si>
  <si>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</si>
  <si>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</si>
  <si>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</si>
  <si>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</si>
  <si>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</si>
  <si>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</si>
  <si>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</si>
  <si>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</si>
  <si>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</si>
  <si>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</si>
  <si>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</si>
  <si>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</si>
  <si>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</si>
  <si>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</si>
  <si>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</si>
  <si>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</si>
  <si>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</si>
  <si>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</si>
  <si>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</si>
  <si>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</si>
  <si>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</si>
  <si>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</si>
  <si>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</si>
  <si>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</si>
  <si>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</si>
  <si>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</si>
  <si>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</si>
  <si>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</si>
  <si>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</si>
  <si>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</si>
  <si>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</si>
  <si>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</si>
  <si>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</si>
  <si>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</si>
  <si>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</si>
  <si>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</si>
  <si>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</si>
  <si>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</si>
  <si>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</si>
  <si>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</si>
  <si>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</si>
  <si>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</si>
  <si>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</si>
  <si>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</si>
  <si>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</si>
  <si>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</si>
  <si>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</si>
  <si>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</si>
  <si>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</si>
  <si>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</si>
  <si>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</si>
  <si>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</si>
  <si>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</si>
  <si>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</si>
  <si>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</si>
  <si>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</si>
  <si>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</si>
  <si>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</si>
  <si>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</si>
  <si>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</si>
  <si>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</si>
  <si>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</si>
  <si>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</si>
  <si>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</si>
  <si>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</si>
  <si>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</si>
  <si>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</si>
  <si>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</si>
  <si>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</si>
  <si>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</si>
  <si>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</si>
  <si>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</si>
  <si>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</si>
  <si>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</si>
  <si>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</si>
  <si>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</si>
  <si>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</si>
  <si>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</si>
  <si>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</si>
  <si>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</si>
  <si>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</si>
  <si>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</si>
  <si>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</si>
  <si>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</si>
  <si>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</si>
  <si>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</si>
  <si>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</si>
  <si>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</si>
  <si>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</si>
  <si>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</si>
  <si>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</si>
  <si>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</si>
  <si>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</si>
  <si>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</si>
  <si>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</si>
  <si>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</si>
  <si>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</si>
  <si>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</si>
  <si>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</si>
  <si>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</si>
  <si>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</si>
  <si>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</si>
  <si>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</si>
  <si>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</si>
  <si>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</si>
  <si>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</si>
  <si>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</si>
  <si>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</si>
  <si>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</si>
  <si>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</si>
  <si>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</si>
  <si>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</si>
  <si>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</si>
  <si>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</si>
  <si>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</si>
  <si>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</si>
  <si>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</si>
  <si>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</si>
  <si>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</si>
  <si>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</si>
  <si>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</si>
  <si>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</si>
  <si>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</si>
  <si>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</si>
  <si>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</si>
  <si>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</si>
  <si>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</si>
  <si>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</si>
  <si>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</si>
  <si>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</si>
  <si>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</si>
  <si>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</si>
  <si>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</si>
  <si>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</si>
  <si>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</si>
  <si>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</si>
  <si>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</si>
  <si>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</si>
  <si>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</si>
  <si>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</si>
  <si>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</si>
  <si>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</si>
  <si>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</si>
  <si>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</si>
  <si>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</si>
  <si>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</si>
  <si>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</si>
  <si>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</si>
  <si>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</si>
  <si>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</si>
  <si>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</si>
  <si>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</si>
  <si>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</si>
  <si>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</si>
  <si>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</si>
  <si>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</si>
  <si>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</si>
  <si>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</si>
  <si>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</si>
  <si>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</si>
  <si>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</si>
  <si>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</si>
  <si>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</si>
  <si>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</si>
  <si>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</si>
  <si>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</si>
  <si>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</si>
  <si>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</si>
  <si>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</si>
  <si>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</si>
  <si>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</si>
  <si>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</si>
  <si>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</si>
  <si>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</si>
  <si>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</si>
  <si>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</si>
  <si>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</si>
  <si>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</si>
  <si>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</si>
  <si>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</si>
  <si>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</si>
  <si>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</si>
  <si>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</si>
  <si>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</si>
  <si>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</si>
  <si>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</si>
  <si>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</si>
  <si>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</si>
  <si>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</si>
  <si>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</si>
  <si>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</si>
  <si>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</si>
  <si>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</si>
  <si>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</si>
  <si>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</si>
  <si>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</si>
  <si>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</si>
  <si>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</si>
  <si>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</si>
  <si>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</si>
  <si>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</si>
  <si>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</si>
  <si>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</si>
  <si>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</si>
  <si>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</si>
  <si>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</si>
  <si>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</si>
  <si>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</si>
  <si>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</si>
  <si>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</si>
  <si>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</si>
  <si>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</si>
  <si>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</si>
  <si>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</si>
  <si>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</si>
  <si>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</si>
  <si>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</si>
  <si>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</si>
  <si>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</si>
  <si>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</si>
  <si>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</si>
  <si>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</si>
  <si>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</si>
  <si>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</si>
  <si>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</si>
  <si>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</si>
  <si>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</si>
  <si>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</si>
  <si>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</si>
  <si>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</si>
  <si>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</si>
  <si>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</si>
  <si>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</si>
  <si>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</si>
  <si>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</si>
  <si>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</si>
  <si>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</si>
  <si>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</si>
  <si>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</si>
  <si>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</si>
  <si>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</si>
  <si>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</si>
  <si>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</si>
  <si>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</si>
  <si>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</si>
  <si>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</si>
  <si>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</si>
  <si>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</si>
  <si>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</si>
  <si>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</si>
  <si>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</si>
  <si>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</si>
  <si>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</si>
  <si>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</si>
  <si>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</si>
  <si>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</si>
  <si>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</si>
  <si>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</si>
  <si>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</si>
  <si>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</si>
  <si>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</si>
  <si>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</si>
  <si>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</si>
  <si>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</si>
  <si>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</si>
  <si>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</si>
  <si>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</si>
  <si>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</si>
  <si>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</si>
  <si>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</si>
  <si>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</si>
  <si>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</si>
  <si>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</si>
  <si>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</si>
  <si>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</si>
  <si>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</si>
  <si>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</si>
  <si>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</si>
  <si>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</si>
  <si>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</si>
  <si>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</si>
  <si>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</si>
  <si>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</si>
  <si>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</si>
  <si>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</si>
  <si>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</si>
  <si>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</si>
  <si>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</si>
  <si>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</si>
  <si>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</si>
  <si>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</si>
  <si>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</si>
  <si>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</si>
  <si>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</si>
  <si>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</si>
  <si>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</si>
  <si>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</si>
  <si>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</si>
  <si>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</si>
  <si>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</si>
  <si>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</si>
  <si>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</si>
  <si>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</si>
  <si>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</si>
  <si>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</si>
  <si>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</si>
  <si>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</si>
  <si>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</si>
  <si>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</si>
  <si>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</si>
  <si>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</si>
  <si>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</si>
  <si>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</si>
  <si>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</si>
  <si>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</si>
  <si>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</si>
  <si>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</si>
  <si>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</si>
  <si>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</si>
  <si>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</si>
  <si>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</si>
  <si>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</si>
  <si>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</si>
  <si>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</si>
  <si>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</si>
  <si>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</si>
  <si>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</si>
  <si>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</si>
  <si>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</si>
  <si>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</si>
  <si>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</si>
  <si>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</si>
  <si>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</si>
  <si>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</si>
  <si>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</si>
  <si>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</si>
  <si>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</si>
  <si>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</si>
  <si>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</si>
  <si>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</si>
  <si>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</si>
  <si>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</si>
  <si>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</si>
  <si>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</si>
  <si>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</si>
  <si>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</si>
  <si>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</si>
  <si>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</si>
  <si>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</si>
  <si>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</si>
  <si>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</si>
  <si>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</si>
  <si>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</si>
  <si>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</si>
  <si>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</si>
  <si>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</si>
  <si>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</si>
  <si>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</si>
  <si>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</si>
  <si>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</si>
  <si>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</si>
  <si>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</si>
  <si>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</si>
  <si>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</si>
  <si>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</si>
  <si>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</si>
  <si>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</si>
  <si>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</si>
  <si>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</si>
  <si>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</si>
  <si>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</si>
  <si>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</si>
  <si>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</si>
  <si>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</si>
  <si>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</si>
  <si>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</si>
  <si>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</si>
  <si>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</si>
  <si>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</si>
  <si>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</si>
  <si>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</si>
  <si>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</si>
  <si>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</si>
  <si>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</si>
  <si>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</si>
  <si>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</si>
  <si>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</si>
  <si>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</si>
  <si>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</si>
  <si>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</si>
  <si>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</si>
  <si>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</si>
  <si>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</si>
  <si>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</si>
  <si>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</si>
  <si>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</si>
  <si>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</si>
  <si>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</si>
  <si>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</si>
  <si>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</si>
  <si>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</si>
  <si>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</si>
  <si>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</si>
  <si>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</si>
  <si>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</si>
  <si>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</si>
  <si>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</si>
  <si>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</si>
  <si>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</si>
  <si>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</si>
  <si>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</si>
  <si>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</si>
  <si>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</si>
  <si>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</si>
  <si>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</si>
  <si>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</si>
  <si>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</si>
  <si>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</si>
  <si>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</si>
  <si>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</si>
  <si>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</si>
  <si>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</si>
  <si>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</si>
  <si>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</si>
  <si>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</si>
  <si>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</si>
  <si>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</si>
  <si>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</si>
  <si>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</si>
  <si>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</si>
  <si>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</si>
  <si>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</si>
  <si>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</si>
  <si>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</si>
  <si>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</si>
  <si>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</si>
  <si>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</si>
  <si>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</si>
  <si>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</si>
  <si>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</si>
  <si>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</si>
  <si>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</si>
  <si>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</si>
  <si>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</si>
  <si>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</si>
  <si>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</si>
  <si>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</si>
  <si>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</si>
  <si>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</si>
  <si>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</si>
  <si>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</si>
  <si>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</si>
  <si>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</si>
  <si>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</si>
  <si>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</si>
  <si>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</si>
  <si>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</si>
  <si>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</si>
  <si>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</si>
  <si>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</si>
  <si>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</si>
  <si>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</si>
  <si>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</si>
  <si>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</si>
  <si>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</si>
  <si>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</si>
  <si>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</si>
  <si>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</si>
  <si>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</si>
  <si>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</si>
  <si>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</si>
  <si>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</si>
  <si>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</si>
  <si>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</si>
  <si>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</si>
  <si>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</si>
  <si>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</si>
  <si>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</si>
  <si>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</si>
  <si>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</si>
  <si>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</si>
  <si>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</si>
  <si>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</si>
  <si>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</si>
  <si>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</si>
  <si>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</si>
  <si>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</si>
  <si>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</si>
  <si>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</si>
  <si>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</si>
  <si>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</si>
  <si>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</si>
  <si>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</si>
  <si>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</si>
  <si>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</si>
  <si>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</si>
  <si>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</si>
  <si>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</si>
  <si>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</si>
  <si>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</si>
  <si>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</si>
  <si>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</si>
  <si>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</si>
  <si>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</si>
  <si>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</si>
  <si>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</si>
  <si>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</si>
  <si>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</si>
  <si>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</si>
  <si>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</si>
  <si>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</si>
  <si>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</si>
  <si>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</si>
  <si>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</si>
  <si>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</si>
  <si>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</si>
  <si>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</si>
  <si>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</si>
  <si>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</si>
  <si>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</si>
  <si>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</si>
  <si>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</si>
  <si>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</si>
  <si>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</si>
  <si>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</si>
  <si>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</si>
  <si>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</si>
  <si>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</si>
  <si>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</si>
  <si>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</si>
  <si>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</si>
  <si>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</si>
  <si>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</si>
  <si>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</si>
  <si>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</si>
  <si>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</si>
  <si>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</si>
  <si>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</si>
  <si>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</si>
  <si>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</si>
  <si>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</si>
  <si>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</si>
  <si>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</si>
  <si>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</si>
  <si>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</si>
  <si>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</si>
  <si>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</si>
  <si>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</si>
  <si>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</si>
  <si>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</si>
  <si>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</si>
  <si>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</si>
  <si>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</si>
  <si>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</si>
  <si>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</si>
  <si>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</si>
  <si>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</si>
  <si>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</si>
  <si>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</si>
  <si>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</si>
  <si>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</si>
  <si>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</si>
  <si>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</si>
  <si>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</si>
  <si>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</si>
  <si>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</si>
  <si>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</si>
  <si>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</si>
  <si>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</si>
  <si>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</si>
  <si>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</si>
  <si>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</si>
  <si>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</si>
  <si>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</si>
  <si>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</si>
  <si>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</si>
  <si>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</si>
  <si>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</si>
  <si>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</si>
  <si>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</si>
  <si>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</si>
  <si>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</si>
  <si>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</si>
  <si>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</si>
  <si>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</si>
  <si>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</si>
  <si>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</si>
  <si>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</si>
  <si>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</si>
  <si>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</si>
  <si>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</si>
  <si>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</si>
  <si>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</si>
  <si>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</si>
  <si>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</si>
  <si>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</si>
  <si>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</si>
  <si>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</si>
  <si>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</si>
  <si>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</si>
  <si>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</si>
  <si>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</si>
  <si>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</si>
  <si>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</si>
  <si>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</si>
  <si>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</si>
  <si>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</si>
  <si>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</si>
  <si>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</si>
  <si>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</si>
  <si>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</si>
  <si>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</si>
  <si>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</si>
  <si>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</si>
  <si>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</si>
  <si>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</si>
  <si>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</si>
  <si>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</si>
  <si>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</si>
  <si>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</si>
  <si>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</si>
  <si>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</si>
  <si>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</si>
  <si>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</si>
  <si>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</si>
  <si>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</si>
  <si>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</si>
  <si>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</si>
  <si>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</si>
  <si>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</si>
  <si>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</si>
  <si>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</si>
  <si>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</si>
  <si>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</si>
  <si>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</si>
  <si>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</si>
  <si>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</si>
  <si>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</si>
  <si>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</si>
  <si>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</si>
  <si>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</si>
  <si>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</si>
  <si>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</si>
  <si>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</si>
  <si>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</si>
  <si>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</si>
  <si>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</si>
  <si>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</si>
  <si>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</si>
  <si>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</si>
  <si>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</si>
  <si>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</si>
  <si>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</si>
  <si>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</si>
  <si>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</si>
  <si>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</si>
  <si>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</si>
  <si>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</si>
  <si>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</si>
  <si>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</si>
  <si>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</si>
  <si>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</si>
  <si>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</si>
  <si>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</si>
  <si>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</si>
  <si>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</si>
  <si>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</si>
  <si>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</si>
  <si>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</si>
  <si>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</si>
  <si>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</si>
  <si>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</si>
  <si>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</si>
  <si>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</si>
  <si>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</si>
  <si>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</si>
  <si>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</si>
  <si>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</si>
  <si>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</si>
  <si>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</si>
  <si>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</si>
  <si>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</si>
  <si>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</si>
  <si>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</si>
  <si>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</si>
  <si>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</si>
  <si>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</si>
  <si>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</si>
  <si>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</si>
  <si>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</si>
  <si>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</si>
  <si>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</si>
  <si>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</si>
  <si>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</si>
  <si>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</si>
  <si>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</si>
  <si>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</si>
  <si>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</si>
  <si>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</si>
  <si>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</si>
  <si>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</si>
  <si>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</si>
  <si>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</si>
  <si>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</si>
  <si>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</si>
  <si>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</si>
  <si>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</si>
  <si>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</si>
  <si>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</si>
  <si>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</si>
  <si>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</si>
  <si>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</si>
  <si>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</si>
  <si>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</si>
  <si>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</si>
  <si>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</si>
  <si>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</si>
  <si>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</si>
  <si>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</si>
  <si>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</si>
  <si>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</si>
  <si>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</si>
  <si>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</si>
  <si>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</si>
  <si>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</si>
  <si>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</si>
  <si>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</si>
  <si>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</si>
  <si>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</si>
  <si>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</si>
  <si>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</si>
  <si>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</si>
  <si>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</si>
  <si>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</si>
  <si>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</si>
  <si>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</si>
  <si>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</si>
  <si>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</si>
  <si>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</si>
  <si>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</si>
  <si>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</si>
  <si>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</si>
  <si>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</si>
  <si>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</si>
  <si>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</si>
  <si>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</si>
  <si>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</si>
  <si>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</si>
  <si>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</si>
  <si>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</si>
  <si>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</si>
  <si>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</si>
  <si>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</si>
  <si>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</si>
  <si>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</si>
  <si>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</si>
  <si>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</si>
  <si>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</si>
  <si>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</si>
  <si>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</si>
  <si>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</si>
  <si>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</si>
  <si>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</si>
  <si>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</si>
  <si>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</si>
  <si>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</si>
  <si>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</si>
  <si>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</si>
  <si>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</si>
  <si>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</si>
  <si>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</si>
  <si>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</si>
  <si>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</si>
  <si>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</si>
  <si>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</si>
  <si>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</si>
  <si>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</si>
  <si>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</si>
  <si>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</si>
  <si>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</si>
  <si>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</si>
  <si>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</si>
  <si>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</si>
  <si>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</si>
  <si>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</si>
  <si>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</si>
  <si>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</si>
  <si>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</si>
  <si>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</si>
  <si>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</si>
  <si>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</si>
  <si>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</si>
  <si>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</si>
  <si>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</si>
  <si>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</si>
  <si>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</si>
  <si>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</si>
  <si>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</si>
  <si>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</si>
  <si>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</si>
  <si>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</si>
  <si>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</si>
  <si>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</si>
  <si>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</si>
  <si>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</si>
  <si>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</si>
  <si>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</si>
  <si>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</si>
  <si>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</si>
  <si>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</si>
  <si>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</si>
  <si>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</si>
  <si>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</si>
  <si>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</si>
  <si>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</si>
  <si>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</si>
  <si>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</si>
  <si>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</si>
  <si>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</si>
  <si>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</si>
  <si>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</si>
  <si>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</si>
  <si>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</si>
  <si>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</si>
  <si>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</si>
  <si>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</si>
  <si>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</si>
  <si>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</si>
  <si>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</si>
  <si>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</si>
  <si>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</si>
  <si>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</si>
  <si>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</si>
  <si>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</si>
  <si>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</si>
  <si>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</si>
  <si>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</si>
  <si>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</si>
  <si>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</si>
  <si>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</si>
  <si>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</si>
  <si>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</si>
  <si>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</si>
  <si>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</si>
  <si>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</si>
  <si>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</si>
  <si>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</si>
  <si>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</si>
  <si>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</si>
  <si>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</si>
  <si>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</si>
  <si>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</si>
  <si>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</si>
  <si>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</si>
  <si>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</si>
  <si>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</si>
  <si>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</si>
  <si>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</si>
  <si>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</si>
  <si>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</si>
  <si>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</si>
  <si>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</si>
  <si>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</si>
  <si>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</si>
  <si>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</si>
  <si>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</si>
  <si>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</si>
  <si>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</si>
  <si>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</si>
  <si>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</si>
  <si>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</si>
  <si>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</si>
  <si>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</si>
  <si>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</si>
  <si>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</si>
  <si>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</si>
  <si>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</si>
  <si>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</si>
  <si>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</si>
  <si>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</si>
  <si>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</si>
  <si>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</si>
  <si>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</si>
  <si>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</si>
  <si>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</si>
  <si>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</si>
  <si>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</si>
  <si>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</si>
  <si>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</si>
  <si>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</si>
  <si>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</si>
  <si>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</si>
  <si>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</si>
  <si>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</si>
  <si>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</si>
  <si>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</si>
  <si>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</si>
  <si>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</si>
  <si>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</si>
  <si>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</si>
  <si>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</si>
  <si>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</si>
  <si>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</si>
  <si>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</si>
  <si>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</si>
  <si>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</si>
  <si>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</si>
  <si>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</si>
  <si>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</si>
  <si>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</si>
  <si>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</si>
  <si>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</si>
  <si>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</si>
  <si>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</si>
  <si>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</si>
  <si>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</si>
  <si>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</si>
  <si>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</si>
  <si>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</si>
  <si>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</si>
  <si>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</si>
  <si>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</si>
  <si>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</si>
  <si>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</si>
  <si>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</si>
  <si>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</si>
  <si>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</si>
  <si>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</si>
  <si>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</si>
  <si>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</si>
  <si>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</si>
  <si>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</si>
  <si>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</si>
  <si>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</si>
  <si>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</si>
  <si>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</si>
  <si>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</si>
  <si>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</si>
  <si>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</si>
  <si>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</si>
  <si>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</si>
  <si>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</si>
  <si>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</si>
  <si>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</si>
  <si>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</si>
  <si>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</si>
  <si>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</si>
  <si>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</si>
  <si>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</si>
  <si>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</si>
  <si>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</si>
  <si>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</si>
  <si>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</si>
  <si>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</si>
  <si>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</si>
  <si>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</si>
  <si>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</si>
  <si>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</si>
  <si>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</si>
  <si>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</si>
  <si>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</si>
  <si>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</si>
  <si>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</si>
  <si>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</si>
  <si>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</si>
  <si>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</si>
  <si>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</si>
  <si>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</si>
  <si>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</si>
  <si>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</si>
  <si>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</si>
  <si>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</si>
  <si>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</si>
  <si>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</si>
  <si>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</si>
  <si>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</si>
  <si>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</si>
  <si>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</si>
  <si>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</si>
  <si>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</si>
  <si>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</si>
  <si>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</si>
  <si>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</si>
  <si>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</si>
  <si>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</si>
  <si>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</si>
  <si>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</si>
  <si>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</si>
  <si>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</si>
  <si>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</si>
  <si>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</si>
  <si>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</si>
  <si>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</si>
  <si>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</si>
  <si>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</si>
  <si>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</si>
  <si>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</si>
  <si>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</si>
  <si>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</si>
  <si>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</si>
  <si>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</si>
  <si>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</si>
  <si>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</si>
  <si>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</si>
  <si>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</si>
  <si>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</si>
  <si>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</si>
  <si>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</si>
  <si>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</si>
  <si>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</si>
  <si>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</si>
  <si>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</si>
  <si>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</si>
  <si>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</si>
  <si>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</si>
  <si>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</si>
  <si>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</si>
  <si>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</si>
  <si>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</si>
  <si>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</si>
  <si>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</si>
  <si>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</si>
  <si>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</si>
  <si>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</si>
  <si>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</si>
  <si>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</si>
  <si>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</si>
  <si>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</si>
  <si>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</si>
  <si>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</si>
  <si>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</si>
  <si>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</si>
  <si>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</si>
  <si>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</si>
  <si>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</si>
  <si>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</si>
  <si>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</si>
  <si>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</si>
  <si>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</si>
  <si>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</si>
  <si>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</si>
  <si>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</si>
  <si>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</si>
  <si>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</si>
  <si>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</si>
  <si>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</si>
  <si>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</si>
  <si>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</si>
  <si>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</si>
  <si>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</si>
  <si>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</si>
  <si>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</si>
  <si>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</si>
  <si>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</si>
  <si>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</si>
  <si>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</si>
  <si>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</si>
  <si>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</si>
  <si>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</si>
  <si>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</si>
  <si>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</si>
  <si>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</si>
  <si>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</si>
  <si>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</si>
  <si>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</si>
  <si>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</si>
  <si>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</si>
  <si>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</si>
  <si>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</si>
  <si>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</si>
  <si>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</si>
  <si>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</si>
  <si>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</si>
  <si>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</si>
  <si>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</si>
  <si>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</si>
  <si>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</si>
  <si>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</si>
  <si>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</si>
  <si>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</si>
  <si>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</si>
  <si>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</si>
  <si>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</si>
  <si>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</si>
  <si>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</si>
  <si>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</si>
  <si>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</si>
  <si>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</si>
  <si>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</si>
  <si>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</si>
  <si>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</si>
  <si>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</si>
  <si>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</si>
  <si>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</si>
  <si>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</si>
  <si>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</si>
  <si>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</si>
  <si>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</si>
  <si>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</si>
  <si>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</si>
  <si>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</si>
  <si>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</si>
  <si>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</si>
  <si>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</si>
  <si>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</si>
  <si>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</si>
  <si>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</si>
  <si>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</si>
  <si>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</si>
  <si>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</si>
  <si>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</si>
  <si>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</si>
  <si>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</si>
  <si>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</si>
  <si>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</si>
  <si>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</si>
  <si>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</si>
  <si>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</si>
  <si>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</si>
  <si>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</si>
  <si>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</si>
  <si>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</si>
  <si>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</si>
  <si>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</si>
  <si>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</si>
  <si>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</si>
  <si>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</si>
  <si>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</si>
  <si>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</si>
  <si>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</si>
  <si>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</si>
  <si>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</si>
  <si>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</si>
  <si>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</si>
  <si>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</si>
  <si>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</si>
  <si>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</si>
  <si>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</si>
  <si>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</si>
  <si>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</si>
  <si>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</si>
  <si>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</si>
  <si>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</si>
  <si>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</si>
  <si>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</si>
  <si>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</si>
  <si>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</si>
  <si>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</si>
  <si>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</si>
  <si>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</si>
  <si>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</si>
  <si>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</si>
  <si>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</si>
  <si>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</si>
  <si>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</si>
  <si>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</si>
  <si>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</si>
  <si>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</si>
  <si>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</si>
  <si>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</si>
  <si>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</si>
  <si>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</si>
  <si>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</si>
  <si>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</si>
  <si>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</si>
  <si>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</si>
  <si>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</si>
  <si>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</si>
  <si>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</si>
  <si>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</si>
  <si>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</si>
  <si>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</si>
  <si>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</si>
  <si>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</si>
  <si>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</si>
  <si>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</si>
  <si>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</si>
  <si>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</si>
  <si>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</si>
  <si>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</si>
  <si>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</si>
  <si>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</si>
  <si>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</si>
  <si>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</si>
  <si>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</si>
  <si>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</si>
  <si>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</si>
  <si>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</si>
  <si>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</si>
  <si>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</si>
  <si>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</si>
  <si>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</si>
  <si>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</si>
  <si>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</si>
  <si>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</si>
  <si>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</si>
  <si>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</si>
  <si>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</si>
  <si>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</si>
  <si>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</si>
  <si>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</si>
  <si>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</si>
  <si>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</si>
  <si>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</si>
  <si>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</si>
  <si>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</si>
  <si>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</si>
  <si>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</si>
  <si>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</si>
  <si>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</si>
  <si>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</si>
  <si>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</si>
  <si>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</si>
  <si>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</si>
  <si>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</si>
  <si>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</si>
  <si>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</si>
  <si>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</si>
  <si>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</si>
  <si>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</si>
  <si>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</si>
  <si>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</si>
  <si>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</si>
  <si>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</si>
  <si>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</si>
  <si>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</si>
  <si>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</si>
  <si>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</si>
  <si>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</si>
  <si>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</si>
  <si>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</si>
  <si>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</si>
  <si>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</si>
  <si>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</si>
  <si>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</si>
  <si>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</si>
  <si>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</si>
  <si>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</si>
  <si>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</si>
  <si>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</si>
  <si>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</si>
  <si>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</si>
  <si>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</si>
  <si>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</si>
  <si>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</si>
  <si>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</si>
  <si>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</si>
  <si>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</si>
  <si>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</si>
  <si>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</si>
  <si>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</si>
  <si>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</si>
  <si>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</si>
  <si>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</si>
  <si>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</si>
  <si>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</si>
  <si>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</si>
  <si>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</si>
  <si>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</si>
  <si>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</si>
  <si>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</si>
  <si>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</si>
  <si>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</si>
  <si>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</si>
  <si>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</si>
  <si>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</si>
  <si>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</si>
  <si>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</si>
  <si>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</si>
  <si>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</si>
  <si>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</si>
  <si>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</si>
  <si>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</si>
  <si>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</si>
  <si>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</si>
  <si>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</si>
  <si>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</si>
  <si>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</si>
  <si>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</si>
  <si>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</si>
  <si>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</si>
  <si>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</si>
  <si>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</si>
  <si>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</si>
  <si>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</si>
  <si>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</si>
  <si>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</si>
  <si>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</si>
  <si>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</si>
  <si>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</si>
  <si>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</si>
  <si>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</si>
  <si>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</si>
  <si>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</si>
  <si>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</si>
  <si>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</si>
  <si>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</si>
  <si>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</si>
  <si>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</si>
  <si>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</si>
  <si>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</si>
  <si>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</si>
  <si>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</si>
  <si>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</si>
  <si>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</si>
  <si>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</si>
  <si>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</si>
  <si>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</si>
  <si>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</si>
  <si>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</si>
  <si>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</si>
  <si>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</si>
  <si>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</si>
  <si>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</si>
  <si>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</si>
  <si>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</si>
  <si>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</si>
  <si>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</si>
  <si>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</si>
  <si>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</si>
  <si>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</si>
  <si>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</si>
  <si>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</si>
  <si>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</si>
  <si>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</si>
  <si>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</si>
  <si>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</si>
  <si>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</si>
  <si>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</si>
  <si>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</si>
  <si>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</si>
  <si>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</si>
  <si>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</si>
  <si>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</si>
  <si>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</si>
  <si>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</si>
  <si>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</si>
  <si>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</si>
  <si>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</si>
  <si>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</si>
  <si>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</si>
  <si>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</si>
  <si>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</si>
  <si>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</si>
  <si>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</si>
  <si>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</si>
  <si>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</si>
  <si>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</si>
  <si>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</si>
  <si>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</si>
  <si>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</si>
  <si>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</si>
  <si>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</si>
  <si>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</si>
  <si>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</si>
  <si>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</si>
  <si>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</si>
  <si>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</si>
  <si>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</si>
  <si>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</si>
  <si>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</si>
  <si>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</si>
  <si>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</si>
  <si>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</si>
  <si>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</si>
  <si>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</si>
  <si>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</si>
  <si>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</si>
  <si>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</si>
  <si>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</si>
  <si>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</si>
  <si>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</si>
  <si>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</si>
  <si>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</si>
  <si>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</si>
  <si>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</si>
  <si>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</si>
  <si>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</si>
  <si>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</si>
  <si>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</si>
  <si>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</si>
  <si>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</si>
  <si>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</si>
  <si>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</si>
  <si>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</si>
  <si>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</si>
  <si>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</si>
  <si>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</si>
  <si>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</si>
  <si>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</si>
  <si>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</si>
  <si>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</si>
  <si>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</si>
  <si>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</si>
  <si>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</si>
  <si>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</si>
  <si>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</si>
  <si>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</si>
  <si>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</si>
  <si>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</si>
  <si>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</si>
  <si>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</si>
  <si>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</si>
  <si>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</si>
  <si>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</si>
  <si>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</si>
  <si>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</si>
  <si>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</si>
  <si>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</si>
  <si>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</si>
  <si>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</si>
  <si>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</si>
  <si>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</si>
  <si>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</si>
  <si>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</si>
  <si>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</si>
  <si>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</si>
  <si>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</si>
  <si>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</si>
  <si>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</si>
  <si>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</si>
  <si>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</si>
  <si>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</si>
  <si>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</si>
  <si>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</si>
  <si>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</si>
  <si>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</si>
  <si>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</si>
  <si>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</si>
  <si>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</si>
  <si>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</si>
  <si>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</si>
  <si>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</si>
  <si>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</si>
  <si>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</si>
  <si>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</si>
  <si>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</si>
  <si>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</si>
  <si>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</si>
  <si>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</si>
  <si>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</si>
  <si>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</si>
  <si>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</si>
  <si>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</si>
  <si>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</si>
  <si>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</si>
  <si>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</si>
  <si>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</si>
  <si>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</si>
  <si>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</si>
  <si>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</si>
  <si>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</si>
  <si>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</si>
  <si>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</si>
  <si>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</si>
  <si>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</si>
  <si>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</si>
  <si>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</si>
  <si>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</si>
  <si>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</si>
  <si>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</si>
  <si>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</si>
  <si>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</si>
  <si>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</si>
  <si>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</si>
  <si>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</si>
  <si>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</si>
  <si>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</si>
  <si>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</si>
  <si>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</si>
  <si>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</si>
  <si>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</si>
  <si>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</si>
  <si>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</si>
  <si>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</si>
  <si>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</si>
  <si>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</si>
  <si>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</si>
  <si>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</si>
  <si>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</si>
  <si>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</si>
  <si>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</si>
  <si>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</si>
  <si>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</si>
  <si>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</si>
  <si>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</si>
  <si>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</si>
  <si>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</si>
  <si>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</si>
  <si>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</si>
  <si>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</si>
  <si>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</si>
  <si>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</si>
  <si>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</si>
  <si>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</si>
  <si>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</si>
  <si>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</si>
  <si>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</si>
  <si>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</si>
  <si>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</si>
  <si>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</si>
  <si>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</si>
  <si>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</si>
  <si>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</si>
  <si>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</si>
  <si>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</si>
  <si>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</si>
  <si>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</si>
  <si>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</si>
  <si>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</si>
  <si>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</si>
  <si>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</si>
  <si>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</si>
  <si>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</si>
  <si>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</si>
  <si>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</si>
  <si>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</si>
  <si>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</si>
  <si>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</si>
  <si>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</si>
  <si>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</si>
  <si>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</si>
  <si>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</si>
  <si>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</si>
  <si>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</si>
  <si>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</si>
  <si>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</si>
  <si>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</si>
  <si>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</si>
  <si>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</si>
  <si>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</si>
  <si>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</si>
  <si>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</si>
  <si>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</si>
  <si>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</si>
  <si>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</si>
  <si>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</si>
  <si>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</si>
  <si>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</si>
  <si>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</si>
  <si>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</si>
  <si>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</si>
  <si>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</si>
  <si>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</si>
  <si>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</si>
  <si>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</si>
  <si>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</si>
  <si>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</si>
  <si>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</si>
  <si>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</si>
  <si>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</si>
  <si>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</si>
  <si>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</si>
  <si>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</si>
  <si>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</si>
  <si>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</si>
  <si>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</si>
  <si>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</si>
  <si>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</si>
  <si>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</si>
  <si>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</si>
  <si>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</si>
  <si>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</si>
  <si>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</si>
  <si>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</si>
  <si>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</si>
  <si>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</si>
  <si>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</si>
  <si>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</si>
  <si>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</si>
  <si>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</si>
  <si>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</si>
  <si>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</si>
  <si>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</si>
  <si>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</si>
  <si>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</si>
  <si>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</si>
  <si>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</si>
  <si>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</si>
  <si>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</si>
  <si>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</si>
  <si>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</si>
  <si>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</si>
  <si>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</si>
  <si>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</si>
  <si>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</si>
  <si>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</si>
  <si>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</si>
  <si>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</si>
  <si>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</si>
  <si>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</si>
  <si>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</si>
  <si>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</si>
  <si>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</si>
  <si>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</si>
  <si>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</si>
  <si>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</si>
  <si>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</si>
  <si>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</si>
  <si>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</si>
  <si>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</si>
  <si>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</si>
  <si>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</si>
  <si>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</si>
  <si>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</si>
  <si>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</si>
  <si>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</si>
  <si>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</si>
  <si>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</si>
  <si>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</si>
  <si>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</si>
  <si>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</si>
  <si>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</si>
  <si>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</si>
  <si>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</si>
  <si>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</si>
  <si>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</si>
  <si>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</si>
  <si>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</si>
  <si>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</si>
  <si>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</si>
  <si>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</si>
  <si>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</si>
  <si>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</si>
  <si>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</si>
  <si>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</si>
  <si>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</si>
  <si>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</si>
  <si>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</si>
  <si>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</si>
  <si>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</si>
  <si>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</si>
  <si>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</si>
  <si>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</si>
  <si>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</si>
  <si>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</si>
  <si>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</si>
  <si>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</si>
  <si>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</si>
  <si>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</si>
  <si>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</si>
  <si>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</si>
  <si>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</si>
  <si>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</si>
  <si>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</si>
  <si>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</si>
  <si>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</si>
  <si>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</si>
  <si>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</si>
  <si>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</si>
  <si>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</si>
  <si>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</si>
  <si>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</si>
  <si>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</si>
  <si>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</si>
  <si>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</si>
  <si>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</si>
  <si>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</si>
  <si>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</si>
  <si>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</si>
  <si>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</si>
  <si>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</si>
  <si>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</si>
  <si>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</si>
  <si>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</si>
  <si>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</si>
  <si>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</si>
  <si>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</si>
  <si>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</si>
  <si>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</si>
  <si>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</si>
  <si>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</si>
  <si>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</si>
  <si>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</si>
  <si>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</si>
  <si>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</si>
  <si>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</si>
  <si>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</si>
  <si>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</si>
  <si>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</si>
  <si>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</si>
  <si>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</si>
  <si>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</si>
  <si>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</si>
  <si>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</si>
  <si>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</si>
  <si>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</si>
  <si>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</si>
  <si>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</si>
  <si>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</si>
  <si>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</si>
  <si>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</si>
  <si>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</si>
  <si>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</si>
  <si>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</si>
  <si>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</si>
  <si>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</si>
  <si>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</si>
  <si>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</si>
  <si>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</si>
  <si>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</si>
  <si>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</si>
  <si>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</si>
  <si>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</si>
  <si>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</si>
  <si>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</si>
  <si>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</si>
  <si>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</si>
  <si>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</si>
  <si>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</si>
  <si>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</si>
  <si>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</si>
  <si>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</si>
  <si>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</si>
  <si>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</si>
  <si>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</si>
  <si>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</si>
  <si>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</si>
  <si>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</si>
  <si>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</si>
  <si>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</si>
  <si>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</si>
  <si>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</si>
  <si>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</si>
  <si>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</si>
  <si>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</si>
  <si>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</si>
  <si>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</si>
  <si>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</si>
  <si>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</si>
  <si>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</si>
  <si>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</si>
  <si>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</si>
  <si>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</si>
  <si>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</si>
  <si>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</si>
  <si>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</si>
  <si>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</si>
  <si>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</si>
  <si>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</si>
  <si>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</si>
  <si>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</si>
  <si>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</si>
  <si>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</si>
  <si>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</si>
  <si>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</si>
  <si>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</si>
  <si>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</si>
  <si>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</si>
  <si>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</si>
  <si>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</si>
  <si>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</si>
  <si>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</si>
  <si>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</si>
  <si>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</si>
  <si>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</si>
  <si>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</si>
  <si>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</si>
  <si>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</si>
  <si>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</si>
  <si>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</si>
  <si>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</si>
  <si>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</si>
  <si>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</si>
  <si>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</si>
  <si>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</si>
  <si>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</si>
  <si>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</si>
  <si>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</si>
  <si>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</si>
  <si>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</si>
  <si>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</si>
  <si>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</si>
  <si>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</si>
  <si>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</si>
  <si>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</si>
  <si>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</si>
  <si>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</si>
  <si>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</si>
  <si>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</si>
  <si>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</si>
  <si>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</si>
  <si>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</si>
  <si>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</si>
  <si>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</si>
  <si>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</si>
  <si>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</si>
  <si>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</si>
  <si>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</si>
  <si>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</si>
  <si>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</si>
  <si>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</si>
  <si>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</si>
  <si>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</si>
  <si>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</si>
  <si>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</si>
  <si>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</si>
  <si>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</si>
  <si>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</si>
  <si>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</si>
  <si>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</si>
  <si>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</si>
  <si>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</si>
  <si>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</si>
  <si>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</si>
  <si>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</si>
  <si>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</si>
  <si>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</si>
  <si>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</si>
  <si>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</si>
  <si>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</si>
  <si>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</si>
  <si>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</si>
  <si>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</si>
  <si>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</si>
  <si>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</si>
  <si>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</si>
  <si>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</si>
  <si>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</si>
  <si>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</si>
  <si>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</si>
  <si>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</si>
  <si>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</si>
  <si>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</si>
  <si>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</si>
  <si>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</si>
  <si>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</si>
  <si>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</si>
  <si>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</si>
  <si>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</si>
  <si>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</si>
  <si>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</si>
  <si>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</si>
  <si>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</si>
  <si>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</si>
  <si>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</si>
  <si>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</si>
  <si>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</si>
  <si>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</si>
  <si>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</si>
  <si>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</si>
  <si>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</si>
  <si>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</si>
  <si>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</si>
  <si>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</si>
  <si>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</si>
  <si>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</si>
  <si>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</si>
  <si>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</si>
  <si>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</si>
  <si>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</si>
  <si>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</si>
  <si>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</si>
  <si>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</si>
  <si>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</si>
  <si>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</si>
  <si>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</si>
  <si>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</si>
  <si>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</si>
  <si>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</si>
  <si>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</si>
  <si>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</si>
  <si>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</si>
  <si>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</si>
  <si>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</si>
  <si>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</si>
  <si>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</si>
  <si>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</si>
  <si>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</si>
  <si>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</si>
  <si>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</si>
  <si>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</si>
  <si>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</si>
  <si>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</si>
  <si>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</si>
  <si>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</si>
  <si>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</si>
  <si>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</si>
  <si>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</si>
  <si>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</si>
  <si>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</si>
  <si>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</si>
  <si>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</si>
  <si>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</si>
  <si>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</si>
  <si>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</si>
  <si>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</si>
  <si>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</si>
  <si>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</si>
  <si>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</si>
  <si>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</si>
  <si>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</si>
  <si>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</si>
  <si>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</si>
  <si>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</si>
  <si>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</si>
  <si>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</si>
  <si>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</si>
  <si>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</si>
  <si>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</si>
  <si>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</si>
  <si>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</si>
  <si>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</si>
  <si>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</si>
  <si>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</si>
  <si>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</si>
  <si>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</si>
  <si>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</si>
  <si>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</si>
  <si>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</si>
  <si>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</si>
  <si>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</si>
  <si>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</si>
  <si>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</si>
  <si>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</si>
  <si>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</si>
  <si>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</si>
  <si>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</si>
  <si>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</si>
  <si>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</si>
  <si>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</si>
  <si>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</si>
  <si>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</si>
  <si>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</si>
  <si>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</si>
  <si>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</si>
  <si>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</si>
  <si>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</si>
  <si>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</si>
  <si>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</si>
  <si>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</si>
  <si>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</si>
  <si>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</si>
  <si>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</si>
  <si>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</si>
  <si>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</si>
  <si>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</si>
  <si>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</si>
  <si>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</si>
  <si>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</si>
  <si>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</si>
  <si>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</si>
  <si>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</si>
  <si>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</si>
  <si>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</si>
  <si>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</si>
  <si>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</si>
  <si>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</si>
  <si>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</si>
  <si>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</si>
  <si>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</si>
  <si>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</si>
  <si>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</si>
  <si>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</si>
  <si>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</si>
  <si>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</si>
  <si>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</si>
  <si>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</si>
  <si>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</si>
  <si>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</si>
  <si>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</si>
  <si>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</si>
  <si>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</si>
  <si>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</si>
  <si>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</si>
  <si>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</si>
  <si>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</si>
  <si>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</si>
  <si>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</si>
  <si>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</si>
  <si>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</si>
  <si>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</si>
  <si>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</si>
  <si>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</si>
  <si>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</si>
  <si>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</si>
  <si>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</si>
  <si>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</si>
  <si>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</si>
  <si>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</si>
  <si>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</si>
  <si>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</si>
  <si>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</si>
  <si>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</si>
  <si>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</si>
  <si>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</si>
  <si>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</si>
  <si>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</si>
  <si>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</si>
  <si>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</si>
  <si>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</si>
  <si>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</si>
  <si>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</si>
  <si>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</si>
  <si>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</si>
  <si>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</si>
  <si>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</si>
  <si>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</si>
  <si>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</si>
  <si>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</si>
  <si>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</si>
  <si>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</si>
  <si>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</si>
  <si>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</si>
  <si>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</si>
  <si>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</si>
  <si>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</si>
  <si>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</si>
  <si>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</si>
  <si>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</si>
  <si>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</si>
  <si>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</si>
  <si>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</si>
  <si>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</si>
  <si>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</si>
  <si>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</si>
  <si>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</si>
  <si>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</si>
  <si>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</si>
  <si>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</si>
  <si>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</si>
  <si>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</si>
  <si>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</si>
  <si>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</si>
  <si>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</si>
  <si>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</si>
  <si>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</si>
  <si>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</si>
  <si>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</si>
  <si>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</si>
  <si>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</si>
  <si>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</si>
  <si>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</si>
  <si>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</si>
  <si>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</si>
  <si>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</si>
  <si>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</si>
  <si>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</si>
  <si>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</si>
  <si>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</si>
  <si>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</si>
  <si>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</si>
  <si>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</si>
  <si>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</si>
  <si>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</si>
  <si>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</si>
  <si>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</si>
  <si>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</si>
  <si>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</si>
  <si>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</si>
  <si>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</si>
  <si>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</si>
  <si>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</si>
  <si>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</si>
  <si>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</si>
  <si>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</si>
  <si>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</si>
  <si>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</si>
  <si>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</si>
  <si>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</si>
  <si>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</si>
  <si>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</si>
  <si>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</si>
  <si>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</si>
  <si>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</si>
  <si>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</si>
  <si>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</si>
  <si>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</si>
  <si>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</si>
  <si>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</si>
  <si>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</si>
  <si>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</si>
  <si>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</si>
  <si>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</si>
  <si>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</si>
  <si>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</si>
  <si>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</si>
  <si>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</si>
  <si>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</si>
  <si>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</si>
  <si>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</si>
  <si>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</si>
  <si>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</si>
  <si>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</si>
  <si>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</si>
  <si>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</si>
  <si>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</si>
  <si>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</si>
  <si>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</si>
  <si>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</si>
  <si>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</si>
  <si>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</si>
  <si>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</si>
  <si>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</si>
  <si>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</si>
  <si>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</si>
  <si>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</si>
  <si>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</si>
  <si>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</si>
  <si>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</si>
  <si>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</si>
  <si>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</si>
  <si>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</si>
  <si>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</si>
  <si>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</si>
  <si>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</si>
  <si>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</si>
  <si>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</si>
  <si>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</si>
  <si>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</si>
  <si>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</si>
  <si>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</si>
  <si>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</si>
  <si>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</si>
  <si>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</si>
  <si>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</si>
  <si>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</si>
  <si>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</si>
  <si>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</si>
  <si>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</si>
  <si>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</si>
  <si>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</si>
  <si>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</si>
  <si>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</si>
  <si>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</si>
  <si>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</si>
  <si>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</si>
  <si>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</si>
  <si>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</si>
  <si>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</si>
  <si>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</si>
  <si>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</si>
  <si>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</si>
  <si>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</si>
  <si>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</si>
  <si>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</si>
  <si>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</si>
  <si>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</si>
  <si>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</si>
  <si>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</si>
  <si>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</si>
  <si>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</si>
  <si>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</si>
  <si>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</si>
  <si>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</si>
  <si>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</si>
  <si>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</si>
  <si>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</si>
  <si>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</si>
  <si>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</si>
  <si>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</si>
  <si>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</si>
  <si>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</si>
  <si>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</si>
  <si>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</si>
  <si>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</si>
  <si>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</si>
  <si>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</si>
  <si>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</si>
  <si>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</si>
  <si>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</si>
  <si>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</si>
  <si>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</si>
  <si>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</si>
  <si>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</si>
  <si>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</si>
  <si>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</si>
  <si>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</si>
  <si>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</si>
  <si>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</si>
  <si>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</si>
  <si>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</si>
  <si>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</si>
  <si>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</si>
  <si>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</si>
  <si>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</si>
  <si>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</si>
  <si>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</si>
  <si>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</si>
  <si>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</si>
  <si>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</si>
  <si>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</si>
  <si>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</si>
  <si>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</si>
  <si>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</si>
  <si>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</si>
  <si>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</si>
  <si>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</si>
  <si>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</si>
  <si>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</si>
  <si>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</si>
  <si>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</si>
  <si>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</si>
  <si>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</si>
  <si>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</si>
  <si>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</si>
  <si>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</si>
  <si>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</si>
  <si>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</si>
  <si>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</si>
  <si>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</si>
  <si>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</si>
  <si>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</si>
  <si>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</si>
  <si>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</si>
  <si>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</si>
  <si>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</si>
  <si>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</si>
  <si>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</si>
  <si>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</si>
  <si>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</si>
  <si>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</si>
  <si>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</si>
  <si>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</si>
  <si>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</si>
  <si>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</si>
  <si>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</si>
  <si>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</si>
  <si>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</si>
  <si>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</si>
  <si>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</si>
  <si>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</si>
  <si>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</si>
  <si>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</si>
  <si>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</si>
  <si>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</si>
  <si>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</si>
  <si>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</si>
  <si>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</si>
  <si>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</si>
  <si>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</si>
  <si>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</si>
  <si>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</si>
  <si>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</si>
  <si>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</si>
  <si>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</si>
  <si>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</si>
  <si>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</si>
  <si>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</si>
  <si>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</si>
  <si>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</si>
  <si>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</si>
  <si>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</si>
  <si>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</si>
  <si>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</si>
  <si>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</si>
  <si>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</si>
  <si>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</si>
  <si>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</si>
  <si>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</si>
  <si>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</si>
  <si>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</si>
  <si>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</si>
  <si>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</si>
  <si>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</si>
  <si>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</si>
  <si>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</si>
  <si>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</si>
  <si>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</si>
  <si>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</si>
  <si>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</si>
  <si>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</si>
  <si>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</si>
  <si>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</si>
  <si>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</si>
  <si>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</si>
  <si>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</si>
  <si>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</si>
  <si>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</si>
  <si>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</si>
  <si>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</si>
  <si>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</si>
  <si>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</si>
  <si>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</si>
  <si>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</si>
  <si>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</si>
  <si>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</si>
  <si>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</si>
  <si>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</si>
  <si>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</si>
  <si>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</si>
  <si>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</si>
  <si>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</si>
  <si>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</si>
  <si>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</si>
  <si>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</si>
  <si>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</si>
  <si>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</si>
  <si>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</si>
  <si>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</si>
  <si>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</si>
  <si>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</si>
  <si>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</si>
  <si>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</si>
  <si>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</si>
  <si>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</si>
  <si>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</si>
  <si>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</si>
  <si>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</si>
  <si>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</si>
  <si>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</si>
  <si>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</si>
  <si>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</si>
  <si>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</si>
  <si>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</si>
  <si>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</si>
  <si>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</si>
  <si>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</si>
  <si>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</si>
  <si>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</si>
  <si>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</si>
  <si>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</si>
  <si>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</si>
  <si>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</si>
  <si>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</si>
  <si>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</si>
  <si>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</si>
  <si>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</si>
  <si>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</si>
  <si>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</si>
  <si>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</si>
  <si>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</si>
  <si>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</si>
  <si>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</si>
  <si>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</si>
  <si>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</si>
  <si>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</si>
  <si>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</si>
  <si>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</si>
  <si>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</si>
  <si>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</si>
  <si>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</si>
  <si>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</si>
  <si>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</si>
  <si>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</si>
  <si>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</si>
  <si>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</si>
  <si>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</si>
  <si>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</si>
  <si>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</si>
  <si>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</si>
  <si>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</si>
  <si>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</si>
  <si>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</si>
  <si>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</si>
  <si>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</si>
  <si>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</si>
  <si>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</si>
  <si>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</si>
  <si>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</si>
  <si>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</si>
  <si>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</si>
  <si>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</si>
  <si>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</si>
  <si>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</si>
  <si>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</si>
  <si>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</si>
  <si>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</si>
  <si>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</si>
  <si>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</si>
  <si>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</si>
  <si>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</si>
  <si>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</si>
  <si>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</si>
  <si>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</si>
  <si>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</si>
  <si>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</si>
  <si>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</si>
  <si>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</si>
  <si>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</si>
  <si>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</si>
  <si>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</si>
  <si>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</si>
  <si>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</si>
  <si>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</si>
  <si>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</si>
  <si>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</si>
  <si>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</si>
  <si>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</si>
  <si>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</si>
  <si>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</si>
  <si>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</si>
  <si>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</si>
  <si>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</si>
  <si>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</si>
  <si>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</si>
  <si>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</si>
  <si>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</si>
  <si>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</si>
  <si>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</si>
  <si>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</si>
  <si>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</si>
  <si>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</si>
  <si>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</si>
  <si>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</si>
  <si>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</si>
  <si>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</si>
  <si>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</si>
  <si>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</si>
  <si>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</si>
  <si>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</si>
  <si>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</si>
  <si>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</si>
  <si>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</si>
  <si>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</si>
  <si>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</si>
  <si>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</si>
  <si>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</si>
  <si>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</si>
  <si>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</si>
  <si>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</si>
  <si>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</si>
  <si>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</si>
  <si>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</si>
  <si>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</si>
  <si>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</si>
  <si>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</si>
  <si>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</si>
  <si>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</si>
  <si>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</si>
  <si>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</si>
  <si>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</si>
  <si>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</si>
  <si>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</si>
  <si>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</si>
  <si>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</si>
  <si>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</si>
  <si>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</si>
  <si>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</si>
  <si>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</si>
  <si>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</si>
  <si>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</si>
  <si>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</si>
  <si>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</si>
  <si>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</si>
  <si>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</si>
  <si>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</si>
  <si>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</si>
  <si>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</si>
  <si>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</si>
  <si>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</si>
  <si>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</si>
  <si>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</si>
  <si>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</si>
  <si>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</si>
  <si>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</si>
  <si>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</si>
  <si>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</si>
  <si>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</si>
  <si>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</si>
  <si>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</si>
  <si>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</si>
  <si>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</si>
  <si>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</si>
  <si>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</si>
  <si>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</si>
  <si>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</si>
  <si>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</si>
  <si>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</si>
  <si>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</si>
  <si>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</si>
  <si>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</si>
  <si>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</si>
  <si>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</si>
  <si>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</si>
  <si>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</si>
  <si>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</si>
  <si>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</si>
  <si>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</si>
  <si>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</si>
  <si>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</si>
  <si>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</si>
  <si>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</si>
  <si>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</si>
  <si>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</si>
  <si>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</si>
  <si>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</si>
  <si>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</si>
  <si>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</si>
  <si>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</si>
  <si>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</si>
  <si>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</si>
  <si>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</si>
  <si>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</si>
  <si>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</si>
  <si>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</si>
  <si>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</si>
  <si>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</si>
  <si>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</si>
  <si>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</si>
  <si>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</si>
  <si>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</si>
  <si>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</si>
  <si>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</si>
  <si>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</si>
  <si>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</si>
  <si>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</si>
  <si>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</si>
  <si>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</si>
  <si>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</si>
  <si>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</si>
  <si>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</si>
  <si>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</si>
  <si>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</si>
  <si>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</si>
  <si>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</si>
  <si>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</si>
  <si>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</si>
  <si>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</si>
  <si>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</si>
  <si>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</si>
  <si>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</si>
  <si>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</si>
  <si>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</si>
  <si>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</si>
  <si>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</si>
  <si>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</si>
  <si>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</si>
  <si>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</si>
  <si>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</si>
  <si>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</si>
  <si>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</si>
  <si>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</si>
  <si>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</si>
  <si>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</si>
  <si>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</si>
  <si>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</si>
  <si>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</si>
  <si>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</si>
  <si>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</si>
  <si>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</si>
  <si>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</si>
  <si>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</si>
  <si>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</si>
  <si>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</si>
  <si>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</si>
  <si>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</si>
  <si>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</si>
  <si>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</si>
  <si>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</si>
  <si>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</si>
  <si>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</si>
  <si>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</si>
  <si>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</si>
  <si>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</si>
  <si>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</si>
  <si>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</si>
  <si>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</si>
  <si>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</si>
  <si>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</si>
  <si>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</si>
  <si>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</si>
  <si>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</si>
  <si>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</si>
  <si>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</si>
  <si>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</si>
  <si>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</si>
  <si>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</si>
  <si>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</si>
  <si>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</si>
  <si>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</si>
  <si>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</si>
  <si>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</si>
  <si>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</si>
  <si>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</si>
  <si>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</si>
  <si>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</si>
  <si>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</si>
  <si>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</si>
  <si>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</si>
  <si>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</si>
  <si>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</si>
  <si>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</si>
  <si>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</si>
  <si>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</si>
  <si>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</si>
  <si>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</si>
  <si>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</si>
  <si>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</si>
  <si>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</si>
  <si>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</si>
  <si>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</si>
  <si>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</si>
  <si>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</si>
  <si>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</si>
  <si>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</si>
  <si>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</si>
  <si>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</si>
  <si>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</si>
  <si>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</si>
  <si>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</si>
  <si>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</si>
  <si>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</si>
  <si>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</si>
  <si>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</si>
  <si>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</si>
  <si>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</si>
  <si>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</si>
  <si>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</si>
  <si>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</si>
  <si>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</si>
  <si>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</si>
  <si>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</si>
  <si>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</si>
  <si>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</si>
  <si>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</si>
  <si>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</si>
  <si>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</si>
  <si>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</si>
  <si>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</si>
  <si>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</si>
  <si>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</si>
  <si>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</si>
  <si>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</si>
  <si>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</si>
  <si>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</si>
  <si>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</si>
  <si>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</si>
  <si>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</si>
  <si>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</si>
  <si>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</si>
  <si>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</si>
  <si>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</si>
  <si>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</si>
  <si>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</si>
  <si>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</si>
  <si>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</si>
  <si>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</si>
  <si>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</si>
  <si>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</si>
  <si>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</si>
  <si>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</si>
  <si>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</si>
  <si>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</si>
  <si>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</si>
  <si>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</si>
  <si>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</si>
  <si>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</si>
  <si>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</si>
  <si>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</si>
  <si>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</si>
  <si>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</si>
  <si>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</si>
  <si>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</si>
  <si>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</si>
  <si>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</si>
  <si>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</si>
  <si>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</si>
  <si>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</si>
  <si>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</si>
  <si>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</si>
  <si>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</si>
  <si>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</si>
  <si>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</si>
  <si>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</si>
  <si>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</si>
  <si>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</si>
  <si>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</si>
  <si>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</si>
  <si>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</si>
  <si>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</si>
  <si>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</si>
  <si>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</si>
  <si>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</si>
  <si>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</si>
  <si>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</si>
  <si>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</si>
  <si>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</si>
  <si>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</si>
  <si>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</si>
  <si>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</si>
  <si>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</si>
  <si>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</si>
  <si>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</si>
  <si>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</si>
  <si>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</si>
  <si>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</si>
  <si>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</si>
  <si>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</si>
  <si>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</si>
  <si>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</si>
  <si>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</si>
  <si>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</si>
  <si>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</si>
  <si>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</si>
  <si>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</si>
  <si>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</si>
  <si>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</si>
  <si>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</si>
  <si>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</si>
  <si>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</si>
  <si>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</si>
  <si>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</si>
  <si>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</si>
  <si>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</si>
  <si>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</si>
  <si>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</si>
  <si>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</si>
  <si>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</si>
  <si>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</si>
  <si>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</si>
  <si>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</si>
  <si>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</si>
  <si>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</si>
  <si>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</si>
  <si>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</si>
  <si>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</si>
  <si>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</si>
  <si>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</si>
  <si>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</si>
  <si>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</si>
  <si>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</si>
  <si>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</si>
  <si>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</si>
  <si>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</si>
  <si>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</si>
  <si>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</si>
  <si>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</si>
  <si>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</si>
  <si>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</si>
  <si>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</si>
  <si>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</si>
  <si>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</si>
  <si>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</si>
  <si>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</si>
  <si>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</si>
  <si>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</si>
  <si>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</si>
  <si>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</si>
  <si>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</si>
  <si>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</si>
  <si>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</si>
  <si>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</si>
  <si>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</si>
  <si>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</si>
  <si>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</si>
  <si>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</si>
  <si>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</si>
  <si>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</si>
  <si>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</si>
  <si>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</si>
  <si>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</si>
  <si>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</si>
  <si>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</si>
  <si>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</si>
  <si>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</si>
  <si>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</si>
  <si>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</si>
  <si>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</si>
  <si>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</si>
  <si>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</si>
  <si>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</si>
  <si>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</si>
  <si>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</si>
  <si>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</si>
  <si>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</si>
  <si>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</si>
  <si>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</si>
  <si>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</si>
  <si>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</si>
  <si>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</si>
  <si>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</si>
  <si>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</si>
  <si>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</si>
  <si>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</si>
  <si>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</si>
  <si>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</si>
  <si>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</si>
  <si>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</si>
  <si>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</si>
  <si>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</si>
  <si>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</si>
  <si>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</si>
  <si>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</si>
  <si>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</si>
  <si>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</si>
  <si>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</si>
  <si>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</si>
  <si>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</si>
  <si>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</si>
  <si>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</si>
  <si>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</si>
  <si>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</si>
  <si>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</si>
  <si>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</si>
  <si>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</si>
  <si>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</si>
  <si>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</si>
  <si>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</si>
  <si>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</si>
  <si>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</si>
  <si>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</si>
  <si>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</si>
  <si>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</si>
  <si>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</si>
  <si>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</si>
  <si>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</si>
  <si>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</si>
  <si>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</si>
  <si>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</si>
  <si>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</si>
  <si>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</si>
  <si>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</si>
  <si>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</si>
  <si>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</si>
  <si>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</si>
  <si>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</si>
  <si>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</si>
  <si>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</si>
  <si>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</si>
  <si>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</si>
  <si>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</si>
  <si>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</si>
  <si>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</si>
  <si>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</si>
  <si>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</si>
  <si>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</si>
  <si>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</si>
  <si>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</si>
  <si>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</si>
  <si>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</si>
  <si>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</si>
  <si>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</si>
  <si>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</si>
  <si>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</si>
  <si>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</si>
  <si>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</si>
  <si>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</si>
  <si>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</si>
  <si>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</si>
  <si>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</si>
  <si>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</si>
  <si>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</si>
  <si>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</si>
  <si>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</si>
  <si>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</si>
  <si>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</si>
  <si>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</si>
  <si>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</si>
  <si>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</si>
  <si>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</si>
  <si>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</si>
  <si>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</si>
  <si>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</si>
  <si>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</si>
  <si>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</si>
  <si>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</si>
  <si>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</si>
  <si>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</si>
  <si>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</si>
  <si>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</si>
  <si>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</si>
  <si>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</si>
  <si>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</si>
  <si>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</si>
  <si>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</si>
  <si>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</si>
  <si>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</si>
  <si>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</si>
  <si>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</si>
  <si>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</si>
  <si>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</si>
  <si>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</si>
  <si>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</si>
  <si>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</si>
  <si>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</si>
  <si>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</si>
  <si>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</si>
  <si>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</si>
  <si>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</si>
  <si>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</si>
  <si>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</si>
  <si>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</si>
  <si>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</si>
  <si>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</si>
  <si>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</si>
  <si>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</si>
  <si>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</si>
  <si>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</si>
  <si>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</si>
  <si>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</si>
  <si>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</si>
  <si>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</si>
  <si>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</si>
  <si>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</si>
  <si>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</si>
  <si>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</si>
  <si>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</si>
  <si>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</si>
  <si>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</si>
  <si>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</si>
  <si>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</si>
  <si>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</si>
  <si>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</si>
  <si>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</si>
  <si>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</si>
  <si>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</si>
  <si>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</si>
  <si>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</si>
  <si>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</si>
  <si>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</si>
  <si>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</si>
  <si>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</si>
  <si>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</si>
  <si>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</si>
  <si>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</si>
  <si>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</si>
  <si>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</si>
  <si>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</si>
  <si>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</si>
  <si>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</si>
  <si>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</si>
  <si>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</si>
  <si>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</si>
  <si>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</si>
  <si>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</si>
  <si>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</si>
  <si>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</si>
  <si>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</si>
  <si>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</si>
  <si>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</si>
  <si>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</si>
  <si>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</si>
  <si>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</si>
  <si>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</si>
  <si>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</si>
  <si>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</si>
  <si>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</si>
  <si>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</si>
  <si>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</si>
  <si>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</si>
  <si>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</si>
  <si>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</si>
  <si>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</si>
  <si>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</si>
  <si>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</si>
  <si>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</si>
  <si>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</si>
  <si>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</si>
  <si>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</si>
  <si>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</si>
  <si>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</si>
  <si>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</si>
  <si>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</si>
  <si>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</si>
  <si>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</si>
  <si>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</si>
  <si>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</si>
  <si>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</si>
  <si>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</si>
  <si>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</si>
  <si>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</si>
  <si>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</si>
  <si>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</si>
  <si>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</si>
  <si>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</si>
  <si>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</si>
  <si>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</si>
  <si>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</si>
  <si>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</si>
  <si>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</si>
  <si>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</si>
  <si>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</si>
  <si>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</si>
  <si>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</si>
  <si>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</si>
  <si>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</si>
  <si>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</si>
  <si>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</si>
  <si>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</si>
  <si>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</si>
  <si>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</si>
  <si>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</si>
  <si>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</si>
  <si>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</si>
  <si>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</si>
  <si>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</si>
  <si>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</si>
  <si>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</si>
  <si>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</si>
  <si>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</si>
  <si>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</si>
  <si>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</si>
  <si>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</si>
  <si>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</si>
  <si>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</si>
  <si>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</si>
  <si>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</si>
  <si>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</si>
  <si>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</si>
  <si>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</si>
  <si>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</si>
  <si>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</si>
  <si>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</si>
  <si>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</si>
  <si>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</si>
  <si>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</si>
  <si>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</si>
  <si>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</si>
  <si>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</si>
  <si>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</si>
  <si>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</si>
  <si>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</si>
  <si>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</si>
  <si>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</si>
  <si>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</si>
  <si>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</si>
  <si>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</si>
  <si>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</si>
  <si>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</si>
  <si>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</si>
  <si>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</si>
  <si>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</si>
  <si>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</si>
  <si>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</si>
  <si>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</si>
  <si>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</si>
  <si>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</si>
  <si>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</si>
  <si>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</si>
  <si>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</si>
  <si>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</si>
  <si>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</si>
  <si>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</si>
  <si>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</si>
  <si>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</si>
  <si>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</si>
  <si>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</si>
  <si>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</si>
  <si>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</si>
  <si>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</si>
  <si>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</si>
  <si>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</si>
  <si>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</si>
  <si>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</si>
  <si>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</si>
  <si>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</si>
  <si>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</si>
  <si>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</si>
  <si>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</si>
  <si>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</si>
  <si>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</si>
  <si>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</si>
  <si>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</si>
  <si>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</si>
  <si>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</si>
  <si>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</si>
  <si>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</si>
  <si>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</si>
  <si>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</si>
  <si>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</si>
  <si>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</si>
  <si>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</si>
  <si>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</si>
  <si>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</si>
  <si>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</si>
  <si>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</si>
  <si>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</si>
  <si>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</si>
  <si>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</si>
  <si>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</si>
  <si>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</si>
  <si>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</si>
  <si>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</si>
  <si>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</si>
  <si>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</si>
  <si>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</si>
  <si>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</si>
  <si>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</si>
  <si>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</si>
  <si>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</si>
  <si>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</si>
  <si>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</si>
  <si>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</si>
  <si>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</si>
  <si>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</si>
  <si>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</si>
  <si>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</si>
  <si>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</si>
  <si>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</si>
  <si>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</si>
  <si>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</si>
  <si>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</si>
  <si>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</si>
  <si>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</si>
  <si>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</si>
  <si>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</si>
  <si>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</si>
  <si>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</si>
  <si>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</si>
  <si>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</si>
  <si>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</si>
  <si>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</si>
  <si>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</si>
  <si>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</si>
  <si>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</si>
  <si>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</si>
  <si>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</si>
  <si>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</si>
  <si>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</si>
  <si>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</si>
  <si>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</si>
  <si>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</si>
  <si>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</si>
  <si>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</si>
  <si>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</si>
  <si>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</si>
  <si>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</si>
  <si>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</si>
  <si>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</si>
  <si>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</si>
  <si>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</si>
  <si>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</si>
  <si>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</si>
  <si>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</si>
  <si>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</si>
  <si>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</si>
  <si>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</si>
  <si>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</si>
  <si>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</si>
  <si>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</si>
  <si>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</si>
  <si>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</si>
  <si>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</si>
  <si>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</si>
  <si>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</si>
  <si>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</si>
  <si>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</si>
  <si>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</si>
  <si>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</si>
  <si>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</si>
  <si>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</si>
  <si>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</si>
  <si>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</si>
  <si>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</si>
  <si>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</si>
  <si>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</si>
  <si>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</si>
  <si>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</si>
  <si>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</si>
  <si>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</si>
  <si>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</si>
  <si>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</si>
  <si>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</si>
  <si>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</si>
  <si>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</si>
  <si>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</si>
  <si>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</si>
  <si>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</si>
  <si>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</si>
  <si>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</si>
  <si>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</si>
  <si>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</si>
  <si>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</si>
  <si>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</si>
  <si>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</si>
  <si>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</si>
  <si>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</si>
  <si>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</si>
  <si>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</si>
  <si>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</si>
  <si>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</si>
  <si>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</si>
  <si>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</si>
  <si>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</si>
  <si>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</si>
  <si>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</si>
  <si>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</si>
  <si>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</si>
  <si>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</si>
  <si>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</si>
  <si>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</si>
  <si>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</si>
  <si>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</si>
  <si>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</si>
  <si>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</si>
  <si>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</si>
  <si>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</si>
  <si>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</si>
  <si>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</si>
  <si>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</si>
  <si>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</si>
  <si>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</si>
  <si>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</si>
  <si>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</si>
  <si>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</si>
  <si>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</si>
  <si>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</si>
  <si>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</si>
  <si>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</si>
  <si>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</si>
  <si>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</si>
  <si>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</si>
  <si>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</si>
  <si>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</si>
  <si>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</si>
  <si>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</si>
  <si>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</si>
  <si>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</si>
  <si>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</si>
  <si>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</si>
  <si>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</si>
  <si>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</si>
  <si>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</si>
  <si>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</si>
  <si>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</si>
  <si>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</si>
  <si>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</si>
  <si>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</si>
  <si>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</si>
  <si>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</si>
  <si>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</si>
  <si>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</si>
  <si>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</si>
  <si>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</si>
  <si>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</si>
  <si>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</si>
  <si>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</si>
  <si>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</si>
  <si>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</si>
  <si>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</si>
  <si>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</si>
  <si>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</si>
  <si>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</si>
  <si>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</si>
  <si>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</si>
  <si>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</si>
  <si>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</si>
  <si>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</si>
  <si>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</si>
  <si>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</si>
  <si>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</si>
  <si>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</si>
  <si>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</si>
  <si>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</si>
  <si>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</si>
  <si>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</si>
  <si>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</si>
  <si>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</si>
  <si>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</si>
  <si>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</si>
  <si>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</si>
  <si>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</si>
  <si>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</si>
  <si>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</si>
  <si>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</si>
  <si>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</si>
  <si>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</si>
  <si>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</si>
  <si>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</si>
  <si>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</si>
  <si>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</si>
  <si>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</si>
  <si>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</si>
  <si>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</si>
  <si>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</si>
  <si>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</si>
  <si>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</si>
  <si>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</si>
  <si>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</si>
  <si>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</si>
  <si>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</si>
  <si>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</si>
  <si>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</si>
  <si>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</si>
  <si>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</si>
  <si>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</si>
  <si>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</si>
  <si>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</si>
  <si>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</si>
  <si>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</si>
  <si>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</si>
  <si>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</si>
  <si>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</si>
  <si>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</si>
  <si>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</si>
  <si>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</si>
  <si>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</si>
  <si>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</si>
  <si>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</si>
  <si>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</si>
  <si>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</si>
  <si>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</si>
  <si>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</si>
  <si>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</si>
  <si>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</si>
  <si>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</si>
  <si>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</si>
  <si>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</si>
  <si>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</si>
  <si>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</si>
  <si>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</si>
  <si>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</si>
  <si>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</si>
  <si>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</si>
  <si>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</si>
  <si>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</si>
  <si>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</si>
  <si>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</si>
  <si>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</si>
  <si>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</si>
  <si>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</si>
  <si>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</si>
  <si>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</si>
  <si>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</si>
  <si>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</si>
  <si>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</si>
  <si>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</si>
  <si>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</si>
  <si>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</si>
  <si>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</si>
  <si>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</si>
  <si>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</si>
  <si>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</si>
  <si>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</si>
  <si>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</si>
  <si>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</si>
  <si>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</si>
  <si>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</si>
  <si>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</si>
  <si>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</si>
  <si>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</si>
  <si>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</si>
  <si>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</si>
  <si>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</si>
  <si>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</si>
  <si>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</si>
  <si>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</si>
  <si>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</si>
  <si>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</si>
  <si>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</si>
  <si>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</si>
  <si>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</si>
  <si>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</si>
  <si>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</si>
  <si>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</si>
  <si>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</si>
  <si>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</si>
  <si>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</si>
  <si>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</si>
  <si>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</si>
  <si>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</si>
  <si>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</si>
  <si>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</si>
  <si>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</si>
  <si>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</si>
  <si>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</si>
  <si>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</si>
  <si>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</si>
  <si>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</si>
  <si>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</si>
  <si>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</si>
  <si>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</si>
  <si>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</si>
  <si>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</si>
  <si>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</si>
  <si>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</si>
  <si>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</si>
  <si>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</si>
  <si>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</si>
  <si>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</si>
  <si>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</si>
  <si>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</si>
  <si>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</si>
  <si>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</si>
  <si>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</si>
  <si>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</si>
  <si>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</si>
  <si>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</si>
  <si>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</si>
  <si>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</si>
  <si>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</si>
  <si>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</si>
  <si>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</si>
  <si>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</si>
  <si>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</si>
  <si>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</si>
  <si>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</si>
  <si>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</si>
  <si>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</si>
  <si>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</si>
  <si>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</si>
  <si>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</si>
  <si>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</si>
  <si>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</si>
  <si>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</si>
  <si>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</si>
  <si>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</si>
  <si>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</si>
  <si>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</si>
  <si>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</si>
  <si>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</si>
  <si>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</si>
  <si>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</si>
  <si>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</si>
  <si>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</si>
  <si>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</si>
  <si>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</si>
  <si>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</si>
  <si>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</si>
  <si>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</si>
  <si>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</si>
  <si>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</si>
  <si>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</si>
  <si>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</si>
  <si>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</si>
  <si>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</si>
  <si>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</si>
  <si>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</si>
  <si>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</si>
  <si>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</si>
  <si>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</si>
  <si>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</si>
  <si>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</si>
  <si>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</si>
  <si>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</si>
  <si>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</si>
  <si>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</si>
  <si>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</si>
  <si>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</si>
  <si>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</si>
  <si>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</si>
  <si>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</si>
  <si>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</si>
  <si>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</si>
  <si>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</si>
  <si>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</si>
  <si>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</si>
  <si>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</si>
  <si>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</si>
  <si>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</si>
  <si>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</si>
  <si>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</si>
  <si>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</si>
  <si>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</si>
  <si>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</si>
  <si>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</si>
  <si>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</si>
  <si>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</si>
  <si>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</si>
  <si>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</si>
  <si>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</si>
  <si>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</si>
  <si>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</si>
  <si>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</si>
  <si>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</si>
  <si>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</si>
  <si>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</si>
  <si>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</si>
  <si>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</si>
  <si>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</si>
  <si>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</si>
  <si>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</si>
  <si>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</si>
  <si>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</si>
  <si>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</si>
  <si>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</si>
  <si>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</si>
  <si>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</si>
  <si>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</si>
  <si>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</si>
  <si>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</si>
  <si>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</si>
  <si>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</si>
  <si>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</si>
  <si>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</si>
  <si>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</si>
  <si>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</si>
  <si>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</si>
  <si>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</si>
  <si>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</si>
  <si>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</si>
  <si>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</si>
  <si>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</si>
  <si>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</si>
  <si>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</si>
  <si>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</si>
  <si>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</si>
  <si>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</si>
  <si>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</si>
  <si>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</si>
  <si>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</si>
  <si>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</si>
  <si>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</si>
  <si>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</si>
  <si>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</si>
  <si>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</si>
  <si>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</si>
  <si>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</si>
  <si>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</si>
  <si>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</si>
  <si>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</si>
  <si>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</si>
  <si>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</si>
  <si>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</si>
  <si>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</si>
  <si>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</si>
  <si>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</si>
  <si>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</si>
  <si>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</si>
  <si>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</si>
  <si>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</si>
  <si>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</si>
  <si>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</si>
  <si>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</si>
  <si>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</si>
  <si>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</si>
  <si>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</si>
  <si>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</si>
  <si>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</si>
  <si>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</si>
  <si>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</si>
  <si>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</si>
  <si>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</si>
  <si>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</si>
  <si>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</si>
  <si>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</si>
  <si>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</si>
  <si>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</si>
  <si>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</si>
  <si>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</si>
  <si>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</si>
  <si>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</si>
  <si>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</si>
  <si>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</si>
  <si>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</si>
  <si>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</si>
  <si>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</si>
  <si>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</si>
  <si>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</si>
  <si>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</si>
  <si>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</si>
  <si>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</si>
  <si>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</si>
  <si>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</si>
  <si>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</si>
  <si>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</si>
  <si>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</si>
  <si>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</si>
  <si>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</si>
  <si>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</si>
  <si>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</si>
  <si>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</si>
  <si>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</si>
  <si>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</si>
  <si>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</si>
  <si>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</si>
  <si>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</si>
  <si>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</si>
  <si>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</si>
  <si>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</si>
  <si>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</si>
  <si>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</si>
  <si>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</si>
  <si>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</si>
  <si>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</si>
  <si>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</si>
  <si>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</si>
  <si>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</si>
  <si>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</si>
  <si>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</si>
  <si>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</si>
  <si>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</si>
  <si>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</si>
  <si>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</si>
  <si>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</si>
  <si>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</si>
  <si>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</si>
  <si>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</si>
  <si>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</si>
  <si>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</si>
  <si>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</si>
  <si>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</si>
  <si>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</si>
  <si>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</si>
  <si>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</si>
  <si>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</si>
  <si>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</si>
  <si>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</si>
  <si>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</si>
  <si>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</si>
  <si>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</si>
  <si>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</si>
  <si>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</si>
  <si>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</si>
  <si>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</si>
  <si>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</si>
  <si>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</si>
  <si>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</si>
  <si>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</si>
  <si>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</si>
  <si>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</si>
  <si>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</si>
  <si>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</si>
  <si>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</si>
  <si>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</si>
  <si>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</si>
  <si>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</si>
  <si>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</si>
  <si>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</si>
  <si>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</si>
  <si>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</si>
  <si>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</si>
  <si>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</si>
  <si>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</si>
  <si>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</si>
  <si>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</si>
  <si>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</si>
  <si>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</si>
  <si>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</si>
  <si>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</si>
  <si>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</si>
  <si>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</si>
  <si>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</si>
  <si>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</si>
  <si>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</si>
  <si>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</si>
  <si>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</si>
  <si>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</si>
  <si>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</si>
  <si>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</si>
  <si>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</si>
  <si>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</si>
  <si>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</si>
  <si>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</si>
  <si>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</si>
  <si>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</si>
  <si>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</si>
  <si>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</si>
  <si>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</si>
  <si>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</si>
  <si>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</si>
  <si>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</si>
  <si>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</si>
  <si>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</si>
  <si>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</si>
  <si>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</si>
  <si>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</si>
  <si>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</si>
  <si>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</si>
  <si>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</si>
  <si>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</si>
  <si>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</si>
  <si>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</si>
  <si>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</si>
  <si>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</si>
  <si>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</si>
  <si>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</si>
  <si>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</si>
  <si>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</si>
  <si>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</si>
  <si>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</si>
  <si>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</si>
  <si>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</si>
  <si>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</si>
  <si>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</si>
  <si>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</si>
  <si>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</si>
  <si>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</si>
  <si>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</si>
  <si>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</si>
  <si>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</si>
  <si>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</si>
  <si>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</si>
  <si>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</si>
  <si>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</si>
  <si>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</si>
  <si>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</si>
  <si>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</si>
  <si>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</si>
  <si>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</si>
  <si>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</si>
  <si>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</si>
  <si>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</si>
  <si>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</si>
  <si>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</si>
  <si>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</si>
  <si>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</si>
  <si>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</si>
  <si>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</si>
  <si>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</si>
  <si>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</si>
  <si>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</si>
  <si>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</si>
  <si>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</si>
  <si>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</si>
  <si>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</si>
  <si>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</si>
  <si>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</si>
  <si>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</si>
  <si>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</si>
  <si>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</si>
  <si>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</si>
  <si>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</si>
  <si>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</si>
  <si>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</si>
  <si>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</si>
  <si>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</si>
  <si>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</si>
  <si>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</si>
  <si>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</si>
  <si>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</si>
  <si>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</si>
  <si>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</si>
  <si>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</si>
  <si>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</si>
  <si>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</si>
  <si>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</si>
  <si>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</si>
  <si>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</si>
  <si>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</si>
  <si>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</si>
  <si>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</si>
  <si>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</si>
  <si>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</si>
  <si>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</si>
  <si>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</si>
  <si>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</si>
  <si>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</si>
  <si>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</si>
  <si>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</si>
  <si>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</si>
  <si>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</si>
  <si>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</si>
  <si>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</si>
  <si>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</si>
  <si>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</si>
  <si>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</si>
  <si>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</si>
  <si>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</si>
  <si>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</si>
  <si>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</si>
  <si>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</si>
  <si>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</si>
  <si>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</si>
  <si>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</si>
  <si>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</si>
  <si>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</si>
  <si>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</si>
  <si>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</si>
  <si>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</si>
  <si>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</si>
  <si>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</si>
  <si>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</si>
  <si>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</si>
  <si>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</si>
  <si>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</si>
  <si>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</si>
  <si>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</si>
  <si>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</si>
  <si>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</si>
  <si>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</si>
  <si>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</si>
  <si>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</si>
  <si>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</si>
  <si>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</si>
  <si>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</si>
  <si>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</si>
  <si>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</si>
  <si>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</si>
  <si>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</si>
  <si>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</si>
  <si>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</si>
  <si>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</si>
  <si>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</si>
  <si>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</si>
  <si>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</si>
  <si>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</si>
  <si>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</si>
  <si>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</si>
  <si>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</si>
  <si>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</si>
  <si>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</si>
  <si>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</si>
  <si>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</si>
  <si>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</si>
  <si>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</si>
  <si>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</si>
  <si>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</si>
  <si>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</si>
  <si>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</si>
  <si>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</si>
  <si>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</si>
  <si>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</si>
  <si>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</si>
  <si>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</si>
  <si>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</si>
  <si>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</si>
  <si>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</si>
  <si>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</si>
  <si>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</si>
  <si>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</si>
  <si>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</si>
  <si>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</si>
  <si>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</si>
  <si>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</si>
  <si>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</si>
  <si>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</si>
  <si>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</si>
  <si>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</si>
  <si>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</si>
  <si>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</si>
  <si>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</si>
  <si>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</si>
  <si>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</si>
  <si>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</si>
  <si>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</si>
  <si>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</si>
  <si>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</si>
  <si>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</si>
  <si>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</si>
  <si>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</si>
  <si>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</si>
  <si>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</si>
  <si>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</si>
  <si>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</si>
  <si>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</si>
  <si>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</si>
  <si>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</si>
  <si>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</si>
  <si>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</si>
  <si>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</si>
  <si>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</si>
  <si>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</si>
  <si>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</si>
  <si>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</si>
  <si>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</si>
  <si>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</si>
  <si>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</si>
  <si>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</si>
  <si>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</si>
  <si>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</si>
  <si>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</si>
  <si>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</si>
  <si>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</si>
  <si>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</si>
  <si>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</si>
  <si>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</si>
  <si>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</si>
  <si>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</si>
  <si>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</si>
  <si>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</si>
  <si>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</si>
  <si>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</si>
  <si>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</si>
  <si>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</si>
  <si>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</si>
  <si>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</si>
  <si>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</si>
  <si>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</si>
  <si>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</si>
  <si>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</si>
  <si>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</si>
  <si>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</si>
  <si>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</si>
  <si>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</si>
  <si>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</si>
  <si>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</si>
  <si>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</si>
  <si>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</si>
  <si>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</si>
  <si>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</si>
  <si>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</si>
  <si>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</si>
  <si>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</si>
  <si>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</si>
  <si>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</si>
  <si>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</si>
  <si>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</si>
  <si>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</si>
  <si>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</si>
  <si>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</si>
  <si>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</si>
  <si>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</si>
  <si>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</si>
  <si>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</si>
  <si>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</si>
  <si>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</si>
  <si>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</si>
  <si>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</si>
  <si>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</si>
  <si>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</si>
  <si>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</si>
  <si>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</si>
  <si>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</si>
  <si>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</si>
  <si>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</si>
  <si>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</si>
  <si>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</si>
  <si>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</si>
  <si>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</si>
  <si>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</si>
  <si>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</si>
  <si>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</si>
  <si>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</si>
  <si>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</si>
  <si>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</si>
  <si>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</si>
  <si>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</si>
  <si>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</si>
  <si>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</si>
  <si>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</si>
  <si>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</si>
  <si>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</si>
  <si>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</si>
  <si>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</si>
  <si>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</si>
  <si>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</si>
  <si>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</si>
  <si>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</si>
  <si>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</si>
  <si>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</si>
  <si>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</si>
  <si>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</si>
  <si>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</si>
  <si>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</si>
  <si>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</si>
  <si>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</si>
  <si>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</si>
  <si>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</si>
  <si>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</si>
  <si>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</si>
  <si>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</si>
  <si>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</si>
  <si>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</si>
  <si>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</si>
  <si>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</si>
  <si>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</si>
  <si>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</si>
  <si>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</si>
  <si>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</si>
  <si>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</si>
  <si>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</si>
  <si>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</si>
  <si>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</si>
  <si>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</si>
  <si>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</si>
  <si>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</si>
  <si>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</si>
  <si>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</si>
  <si>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</si>
  <si>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</si>
  <si>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</si>
  <si>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</si>
  <si>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</si>
  <si>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</si>
  <si>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</si>
  <si>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</si>
  <si>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</si>
  <si>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</si>
  <si>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</si>
  <si>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</si>
  <si>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</si>
  <si>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</si>
  <si>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</si>
  <si>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</si>
  <si>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</si>
  <si>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</si>
  <si>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</si>
  <si>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</si>
  <si>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</si>
  <si>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</si>
  <si>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</si>
  <si>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</si>
  <si>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</si>
  <si>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</si>
  <si>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</si>
  <si>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</si>
  <si>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</si>
  <si>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</si>
  <si>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</si>
  <si>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</si>
  <si>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</si>
  <si>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</si>
  <si>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</si>
  <si>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</si>
  <si>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</si>
  <si>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</si>
  <si>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</si>
  <si>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</si>
  <si>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</si>
  <si>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</si>
  <si>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</si>
  <si>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</si>
  <si>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</si>
  <si>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</si>
  <si>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</si>
  <si>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</si>
  <si>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</si>
  <si>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</si>
  <si>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</si>
  <si>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</si>
  <si>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</si>
  <si>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</si>
  <si>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</si>
  <si>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</si>
  <si>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</si>
  <si>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</si>
  <si>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</si>
  <si>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</si>
  <si>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</si>
  <si>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</si>
  <si>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</si>
  <si>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</si>
  <si>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</si>
  <si>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</si>
  <si>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</si>
  <si>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</si>
  <si>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</si>
  <si>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</si>
  <si>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</si>
  <si>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</si>
  <si>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</si>
  <si>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</si>
  <si>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</si>
  <si>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</si>
  <si>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</si>
  <si>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</si>
  <si>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</si>
  <si>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</si>
  <si>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</si>
  <si>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</si>
  <si>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</si>
  <si>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</si>
  <si>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</si>
  <si>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</si>
  <si>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</si>
  <si>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</si>
  <si>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</si>
  <si>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</si>
  <si>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</si>
  <si>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</si>
  <si>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</si>
  <si>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</si>
  <si>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</si>
  <si>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</si>
  <si>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</si>
  <si>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</si>
  <si>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</si>
  <si>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</si>
  <si>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</si>
  <si>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</si>
  <si>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</si>
  <si>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</si>
  <si>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</si>
  <si>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</si>
  <si>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</si>
  <si>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</si>
  <si>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</si>
  <si>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</si>
  <si>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</si>
  <si>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</si>
  <si>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</si>
  <si>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</si>
  <si>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</si>
  <si>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</si>
  <si>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</si>
  <si>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</si>
  <si>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</si>
  <si>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</si>
  <si>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</si>
  <si>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</si>
  <si>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</si>
  <si>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</si>
  <si>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</si>
  <si>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</si>
  <si>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</si>
  <si>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</si>
  <si>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</si>
  <si>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</si>
  <si>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</si>
  <si>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</si>
  <si>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</si>
  <si>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</si>
  <si>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</si>
  <si>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</si>
  <si>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</si>
  <si>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</si>
  <si>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</si>
  <si>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</si>
  <si>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</si>
  <si>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</si>
  <si>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</si>
  <si>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</si>
  <si>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</si>
  <si>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</si>
  <si>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</si>
  <si>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</si>
  <si>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</si>
  <si>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</si>
  <si>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</si>
  <si>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</si>
  <si>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</si>
  <si>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</si>
  <si>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</si>
  <si>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</si>
  <si>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</si>
  <si>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</si>
  <si>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</si>
  <si>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</si>
  <si>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</si>
  <si>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</si>
  <si>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</si>
  <si>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</si>
  <si>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</si>
  <si>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</si>
  <si>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</si>
  <si>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</si>
  <si>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</si>
  <si>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</si>
  <si>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</si>
  <si>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</si>
  <si>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</si>
  <si>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</si>
  <si>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</si>
  <si>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</si>
  <si>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</si>
  <si>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</si>
  <si>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</si>
  <si>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</si>
  <si>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</si>
  <si>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</si>
  <si>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</si>
  <si>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</si>
  <si>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</si>
  <si>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</si>
  <si>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</si>
  <si>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</si>
  <si>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</si>
  <si>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</si>
  <si>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</si>
  <si>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</si>
  <si>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</si>
  <si>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</si>
  <si>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</si>
  <si>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</si>
  <si>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</si>
  <si>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</si>
  <si>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</si>
  <si>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</si>
  <si>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</si>
  <si>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</si>
  <si>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</si>
  <si>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</si>
  <si>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</si>
  <si>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</si>
  <si>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</si>
  <si>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</si>
  <si>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</si>
  <si>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</si>
  <si>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</si>
  <si>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</si>
  <si>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</si>
  <si>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</si>
  <si>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</si>
  <si>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</si>
  <si>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</si>
  <si>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</si>
  <si>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</si>
  <si>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</si>
  <si>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</si>
  <si>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</si>
  <si>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</si>
  <si>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</si>
  <si>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</si>
  <si>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</si>
  <si>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</si>
  <si>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</si>
  <si>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</si>
  <si>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</si>
  <si>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</si>
  <si>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</si>
  <si>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</si>
  <si>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</si>
  <si>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</si>
  <si>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</si>
  <si>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</si>
  <si>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</si>
  <si>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</si>
  <si>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</si>
  <si>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</si>
  <si>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</si>
  <si>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</si>
  <si>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</si>
  <si>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</si>
  <si>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</si>
  <si>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</si>
  <si>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</si>
  <si>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</si>
  <si>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</si>
  <si>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</si>
  <si>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</si>
  <si>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</si>
  <si>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</si>
  <si>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</si>
  <si>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</si>
  <si>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</si>
  <si>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</si>
  <si>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</si>
  <si>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</si>
  <si>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</si>
  <si>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</si>
  <si>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</si>
  <si>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</si>
  <si>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</si>
  <si>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</si>
  <si>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</si>
  <si>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</si>
  <si>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</si>
  <si>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</si>
  <si>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</si>
  <si>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</si>
  <si>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</si>
  <si>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</si>
  <si>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</si>
  <si>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</si>
  <si>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</si>
  <si>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</si>
  <si>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</si>
  <si>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</si>
  <si>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</si>
  <si>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</si>
  <si>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</si>
  <si>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</si>
  <si>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</si>
  <si>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</si>
  <si>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</si>
  <si>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</si>
  <si>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</si>
  <si>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</si>
  <si>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</si>
  <si>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</si>
  <si>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</si>
  <si>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</si>
  <si>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</si>
  <si>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</si>
  <si>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</si>
  <si>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</si>
  <si>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</si>
  <si>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</si>
  <si>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</si>
  <si>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</si>
  <si>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</si>
  <si>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</si>
  <si>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</si>
  <si>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</si>
  <si>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</si>
  <si>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</si>
  <si>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</si>
  <si>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</si>
  <si>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</si>
  <si>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</si>
  <si>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</si>
  <si>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</si>
  <si>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</si>
  <si>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</si>
  <si>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</si>
  <si>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</si>
  <si>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</si>
  <si>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</si>
  <si>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</si>
  <si>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</si>
  <si>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</si>
  <si>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</si>
  <si>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</si>
  <si>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</si>
  <si>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</si>
  <si>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</si>
  <si>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</si>
  <si>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</si>
  <si>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</si>
  <si>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</si>
  <si>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</si>
  <si>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</si>
  <si>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</si>
  <si>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</si>
  <si>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</si>
  <si>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</si>
  <si>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</si>
  <si>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</si>
  <si>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</si>
  <si>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</si>
  <si>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</si>
  <si>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</si>
  <si>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</si>
  <si>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</si>
  <si>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</si>
  <si>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</si>
  <si>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</si>
  <si>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</si>
  <si>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</si>
  <si>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</si>
  <si>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</si>
  <si>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</si>
  <si>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</si>
  <si>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</si>
  <si>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</si>
  <si>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</si>
  <si>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</si>
  <si>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</si>
  <si>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</si>
  <si>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</si>
  <si>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</si>
  <si>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</si>
  <si>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</si>
  <si>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</si>
  <si>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</si>
  <si>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</si>
  <si>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</si>
  <si>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</si>
  <si>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</si>
  <si>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</si>
  <si>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</si>
  <si>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</si>
  <si>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</si>
  <si>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</si>
  <si>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</si>
  <si>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</si>
  <si>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</si>
  <si>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</si>
  <si>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</si>
  <si>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</si>
  <si>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</si>
  <si>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</si>
  <si>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</si>
  <si>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</si>
  <si>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</si>
  <si>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</si>
  <si>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</si>
  <si>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</si>
  <si>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</si>
  <si>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</si>
  <si>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</si>
  <si>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</si>
  <si>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</si>
  <si>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</si>
  <si>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</si>
  <si>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</si>
  <si>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</si>
  <si>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</si>
  <si>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</si>
  <si>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</si>
  <si>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</si>
  <si>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</si>
  <si>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</si>
  <si>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</si>
  <si>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</si>
  <si>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</si>
  <si>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</si>
  <si>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</si>
  <si>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</si>
  <si>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</si>
  <si>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</si>
  <si>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</si>
  <si>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</si>
  <si>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</si>
  <si>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</si>
  <si>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</si>
  <si>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</si>
  <si>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</si>
  <si>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</si>
  <si>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</si>
  <si>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</si>
  <si>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</si>
  <si>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</si>
  <si>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</si>
  <si>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</si>
  <si>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</si>
  <si>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</si>
  <si>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</si>
  <si>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</si>
  <si>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</si>
  <si>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</si>
  <si>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</si>
  <si>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</si>
  <si>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</si>
  <si>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</si>
  <si>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</si>
  <si>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</si>
  <si>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</si>
  <si>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</si>
  <si>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</si>
  <si>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</si>
  <si>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</si>
  <si>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</si>
  <si>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</si>
  <si>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</si>
  <si>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</si>
  <si>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</si>
  <si>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</si>
  <si>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</si>
  <si>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</si>
  <si>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</si>
  <si>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</si>
  <si>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</si>
  <si>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</si>
  <si>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</si>
  <si>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</si>
  <si>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</si>
  <si>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</si>
  <si>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</si>
  <si>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</si>
  <si>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</si>
  <si>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</si>
  <si>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</si>
  <si>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</si>
  <si>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</si>
  <si>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</si>
  <si>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</si>
  <si>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</si>
  <si>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</si>
  <si>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</si>
  <si>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</si>
  <si>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</si>
  <si>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</si>
  <si>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</si>
  <si>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</si>
  <si>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</si>
  <si>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</si>
  <si>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</si>
  <si>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</si>
  <si>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</si>
  <si>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</si>
  <si>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</si>
  <si>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</si>
  <si>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</si>
  <si>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</si>
  <si>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</si>
  <si>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</si>
  <si>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</si>
  <si>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</si>
  <si>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</si>
  <si>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</si>
  <si>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</si>
  <si>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</si>
  <si>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</si>
  <si>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</si>
  <si>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</si>
  <si>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</si>
  <si>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</si>
  <si>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</si>
  <si>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</si>
  <si>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</si>
  <si>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</si>
  <si>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</si>
  <si>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</si>
  <si>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</si>
  <si>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</si>
  <si>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</si>
  <si>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</si>
  <si>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</si>
  <si>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</si>
  <si>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</si>
  <si>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</si>
  <si>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</si>
  <si>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</si>
  <si>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</si>
  <si>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</si>
  <si>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</si>
  <si>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</si>
  <si>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</si>
  <si>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</si>
  <si>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</si>
  <si>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</si>
  <si>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</si>
  <si>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</si>
  <si>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</si>
  <si>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</si>
  <si>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</si>
  <si>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</si>
  <si>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</si>
  <si>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</si>
  <si>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</si>
  <si>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</si>
  <si>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</si>
  <si>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</si>
  <si>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</si>
  <si>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</si>
  <si>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</si>
  <si>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</si>
  <si>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</si>
  <si>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</si>
  <si>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</si>
  <si>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</si>
  <si>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</si>
  <si>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</si>
  <si>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</si>
  <si>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</si>
  <si>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</si>
  <si>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</si>
  <si>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</si>
  <si>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</si>
  <si>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</si>
  <si>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</si>
  <si>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</si>
  <si>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</si>
  <si>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</si>
  <si>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</si>
  <si>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</si>
  <si>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</si>
  <si>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</si>
  <si>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</si>
  <si>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</si>
  <si>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</si>
  <si>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</si>
  <si>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</si>
  <si>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</si>
  <si>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</si>
  <si>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</si>
  <si>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</si>
  <si>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</si>
  <si>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</si>
  <si>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</si>
  <si>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</si>
  <si>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</si>
  <si>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</si>
  <si>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</si>
  <si>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</si>
  <si>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</si>
  <si>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</si>
  <si>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</si>
  <si>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</si>
  <si>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</si>
  <si>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</si>
  <si>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</si>
  <si>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</si>
  <si>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</si>
  <si>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</si>
  <si>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</si>
  <si>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</si>
  <si>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</si>
  <si>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</si>
  <si>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</si>
  <si>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</si>
  <si>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</si>
  <si>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</si>
  <si>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</si>
  <si>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</si>
  <si>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</si>
  <si>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</si>
  <si>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</si>
  <si>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</si>
  <si>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</si>
  <si>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</si>
  <si>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</si>
  <si>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</si>
  <si>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</si>
  <si>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</si>
  <si>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</si>
  <si>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</si>
  <si>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</si>
  <si>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</si>
  <si>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</si>
  <si>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</si>
  <si>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</si>
  <si>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</si>
  <si>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</si>
  <si>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</si>
  <si>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</si>
  <si>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</si>
  <si>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</si>
  <si>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</si>
  <si>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</si>
  <si>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</si>
  <si>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</si>
  <si>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</si>
  <si>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</si>
  <si>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</si>
  <si>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</si>
  <si>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</si>
  <si>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</si>
  <si>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</si>
  <si>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</si>
  <si>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</si>
  <si>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</si>
  <si>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</si>
  <si>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</si>
  <si>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</si>
  <si>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</si>
  <si>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</si>
  <si>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</si>
  <si>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</si>
  <si>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</si>
  <si>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</si>
  <si>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</si>
  <si>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</si>
  <si>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</si>
  <si>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</si>
  <si>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</si>
  <si>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</si>
  <si>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</si>
  <si>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</si>
  <si>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</si>
  <si>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</si>
  <si>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</si>
  <si>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</si>
  <si>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</si>
  <si>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</si>
  <si>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</si>
  <si>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</si>
  <si>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</si>
  <si>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</si>
  <si>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</si>
  <si>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</si>
  <si>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</si>
  <si>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</si>
  <si>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</si>
  <si>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</si>
  <si>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</si>
  <si>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</si>
  <si>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</si>
  <si>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</si>
  <si>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</si>
  <si>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</si>
  <si>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</si>
  <si>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</si>
  <si>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</si>
  <si>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</si>
  <si>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</si>
  <si>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</si>
  <si>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</si>
  <si>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</si>
  <si>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</si>
  <si>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</si>
  <si>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</si>
  <si>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</si>
  <si>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</si>
  <si>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</si>
  <si>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</si>
  <si>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</si>
  <si>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</si>
  <si>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</si>
  <si>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</si>
  <si>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</si>
  <si>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</si>
  <si>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</si>
  <si>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</si>
  <si>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</si>
  <si>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</si>
  <si>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</si>
  <si>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</si>
  <si>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</si>
  <si>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</si>
  <si>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</si>
  <si>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</si>
  <si>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</si>
  <si>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</si>
  <si>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</si>
  <si>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</si>
  <si>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</si>
  <si>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</si>
  <si>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</si>
  <si>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</si>
  <si>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</si>
  <si>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</si>
  <si>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</si>
  <si>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</si>
  <si>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</si>
  <si>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</si>
  <si>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</si>
  <si>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</si>
  <si>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</si>
  <si>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</si>
  <si>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</si>
  <si>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</si>
  <si>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</si>
  <si>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</si>
  <si>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</si>
  <si>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</si>
  <si>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</si>
  <si>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</si>
  <si>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</si>
  <si>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</si>
  <si>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</si>
  <si>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</si>
  <si>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</si>
  <si>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</si>
  <si>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</si>
  <si>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</si>
  <si>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</si>
  <si>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</si>
  <si>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</si>
  <si>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</si>
  <si>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</si>
  <si>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</si>
  <si>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</si>
  <si>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</si>
  <si>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</si>
  <si>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</si>
  <si>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</si>
  <si>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</si>
  <si>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</si>
  <si>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</si>
  <si>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</si>
  <si>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</si>
  <si>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</si>
  <si>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</si>
  <si>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</si>
  <si>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</si>
  <si>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</si>
  <si>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</si>
  <si>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</si>
  <si>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</si>
  <si>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</si>
  <si>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</si>
  <si>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</si>
  <si>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</si>
  <si>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</si>
  <si>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</si>
  <si>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</si>
  <si>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</si>
  <si>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</si>
  <si>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</si>
  <si>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</si>
  <si>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</si>
  <si>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</si>
  <si>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</si>
  <si>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</si>
  <si>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</si>
  <si>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</si>
  <si>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</si>
  <si>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</si>
  <si>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</si>
  <si>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</si>
  <si>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</si>
  <si>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</si>
  <si>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</si>
  <si>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</si>
  <si>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</si>
  <si>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</si>
  <si>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</si>
  <si>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</si>
  <si>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</si>
  <si>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</si>
  <si>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</si>
  <si>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</si>
  <si>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</si>
  <si>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</si>
  <si>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</si>
  <si>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</si>
  <si>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</si>
  <si>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</si>
  <si>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</si>
  <si>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</si>
  <si>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</si>
  <si>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</si>
  <si>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</si>
  <si>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</si>
  <si>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</si>
  <si>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</si>
  <si>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</si>
  <si>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</si>
  <si>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</si>
  <si>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</si>
  <si>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</si>
  <si>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</si>
  <si>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</si>
  <si>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</si>
  <si>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</si>
  <si>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</si>
  <si>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</si>
  <si>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</si>
  <si>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</si>
  <si>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</si>
  <si>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</si>
  <si>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</si>
  <si>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</si>
  <si>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</si>
  <si>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</si>
  <si>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</si>
  <si>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</si>
  <si>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</si>
  <si>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</si>
  <si>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</si>
  <si>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</si>
  <si>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</si>
  <si>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</si>
  <si>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</si>
  <si>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</si>
  <si>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</si>
  <si>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</si>
  <si>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</si>
  <si>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</si>
  <si>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</si>
  <si>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</si>
  <si>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</si>
  <si>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</si>
  <si>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</si>
  <si>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</si>
  <si>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</si>
  <si>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</si>
  <si>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</si>
  <si>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</si>
  <si>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</si>
  <si>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</si>
  <si>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</si>
  <si>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</si>
  <si>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</si>
  <si>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</si>
  <si>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</si>
  <si>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</si>
  <si>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</si>
  <si>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</si>
  <si>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</si>
  <si>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</si>
  <si>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</si>
  <si>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</si>
  <si>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</si>
  <si>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</si>
  <si>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</si>
  <si>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</si>
  <si>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</si>
  <si>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</si>
  <si>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</si>
  <si>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</si>
  <si>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</si>
  <si>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</si>
  <si>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</si>
  <si>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</si>
  <si>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</si>
  <si>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</si>
  <si>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</si>
  <si>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</si>
  <si>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</si>
  <si>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</si>
  <si>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</si>
  <si>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</si>
  <si>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</si>
  <si>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</si>
  <si>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</si>
  <si>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</si>
  <si>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</si>
  <si>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</si>
  <si>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</si>
  <si>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</si>
  <si>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</si>
  <si>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</si>
  <si>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</si>
  <si>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</si>
  <si>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</si>
  <si>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</si>
  <si>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</si>
  <si>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</si>
  <si>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</si>
  <si>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</si>
  <si>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</si>
  <si>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</si>
  <si>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</si>
  <si>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</si>
  <si>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</si>
  <si>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</si>
  <si>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</si>
  <si>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</si>
  <si>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</si>
  <si>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</si>
  <si>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</si>
  <si>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</si>
  <si>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</si>
  <si>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</si>
  <si>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</si>
  <si>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</si>
  <si>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</si>
  <si>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</si>
  <si>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</si>
  <si>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</si>
  <si>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</si>
  <si>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</si>
  <si>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</si>
  <si>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</si>
  <si>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</si>
  <si>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</si>
  <si>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</si>
  <si>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</si>
  <si>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</si>
  <si>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</si>
  <si>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</si>
  <si>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</si>
  <si>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</si>
  <si>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</si>
  <si>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</si>
  <si>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</si>
  <si>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</si>
  <si>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</si>
  <si>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</si>
  <si>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</si>
  <si>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</si>
  <si>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</si>
  <si>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</si>
  <si>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</si>
  <si>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</si>
  <si>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</si>
  <si>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</si>
  <si>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</si>
  <si>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</si>
  <si>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</si>
  <si>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</si>
  <si>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</si>
  <si>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</si>
  <si>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</si>
  <si>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</si>
  <si>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</si>
  <si>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</si>
  <si>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</si>
  <si>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</si>
  <si>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</si>
  <si>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</si>
  <si>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</si>
  <si>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</si>
  <si>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</si>
  <si>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</si>
  <si>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</si>
  <si>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</si>
  <si>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</si>
  <si>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</si>
  <si>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</si>
  <si>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</si>
  <si>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</si>
  <si>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</si>
  <si>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</si>
  <si>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</si>
  <si>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</si>
  <si>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</si>
  <si>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</si>
  <si>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</si>
  <si>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</si>
  <si>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</si>
  <si>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</si>
  <si>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</si>
  <si>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</si>
  <si>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</si>
  <si>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</si>
  <si>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</si>
  <si>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</si>
  <si>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</si>
  <si>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</si>
  <si>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</si>
  <si>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</si>
  <si>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</si>
  <si>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</si>
  <si>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</si>
  <si>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</si>
  <si>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</si>
  <si>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</si>
  <si>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</si>
  <si>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</si>
  <si>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</si>
  <si>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</si>
  <si>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</si>
  <si>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</si>
  <si>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</si>
  <si>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</si>
  <si>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</si>
  <si>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</si>
  <si>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</si>
  <si>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</si>
  <si>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</si>
  <si>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</si>
  <si>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</si>
  <si>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</si>
  <si>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</si>
  <si>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</si>
  <si>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</si>
  <si>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</si>
  <si>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</si>
  <si>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</si>
  <si>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</si>
  <si>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</si>
  <si>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</si>
  <si>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</si>
  <si>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</si>
  <si>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</si>
  <si>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</si>
  <si>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</si>
  <si>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</si>
  <si>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</si>
  <si>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</si>
  <si>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</si>
  <si>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</si>
  <si>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</si>
  <si>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</si>
  <si>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</si>
  <si>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</si>
  <si>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</si>
  <si>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</si>
  <si>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</si>
  <si>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</si>
  <si>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</si>
  <si>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</si>
  <si>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</si>
  <si>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</si>
  <si>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</si>
  <si>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</si>
  <si>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</si>
  <si>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</si>
  <si>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</si>
  <si>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</si>
  <si>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</si>
  <si>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</si>
  <si>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</si>
  <si>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</si>
  <si>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</si>
  <si>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</si>
  <si>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</si>
  <si>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</si>
  <si>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</si>
  <si>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</si>
  <si>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</si>
  <si>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</si>
  <si>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</si>
  <si>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</si>
  <si>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</si>
  <si>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</si>
  <si>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</si>
  <si>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</si>
  <si>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</si>
  <si>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</si>
  <si>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</si>
  <si>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</si>
  <si>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</si>
  <si>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</si>
  <si>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</si>
  <si>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</si>
  <si>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</si>
  <si>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</si>
  <si>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</si>
  <si>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</si>
  <si>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</si>
  <si>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</si>
  <si>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</si>
  <si>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</si>
  <si>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</si>
  <si>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</si>
  <si>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</si>
  <si>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</si>
  <si>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</si>
  <si>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</si>
  <si>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</si>
  <si>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</si>
  <si>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</si>
  <si>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</si>
  <si>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</si>
  <si>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</si>
  <si>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</si>
  <si>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</si>
  <si>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</si>
  <si>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</si>
  <si>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</si>
  <si>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</si>
  <si>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</si>
  <si>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</si>
  <si>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</si>
  <si>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</si>
  <si>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</si>
  <si>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</si>
  <si>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</si>
  <si>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</si>
  <si>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</si>
  <si>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</si>
  <si>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</si>
  <si>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</si>
  <si>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</si>
  <si>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</si>
  <si>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</si>
  <si>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</si>
  <si>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</si>
  <si>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</si>
  <si>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</si>
  <si>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</si>
  <si>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</si>
  <si>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</si>
  <si>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</si>
  <si>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</si>
  <si>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</si>
  <si>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</si>
  <si>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</si>
  <si>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</si>
  <si>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</si>
  <si>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</si>
  <si>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</si>
  <si>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</si>
  <si>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</si>
  <si>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</si>
  <si>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</si>
  <si>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</si>
  <si>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</si>
  <si>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</si>
  <si>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</si>
  <si>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</si>
  <si>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</si>
  <si>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</si>
  <si>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</si>
  <si>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</si>
  <si>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</si>
  <si>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</si>
  <si>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</si>
  <si>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</si>
  <si>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</si>
  <si>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</si>
  <si>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</si>
  <si>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</si>
  <si>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</si>
  <si>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</si>
  <si>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</si>
  <si>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</si>
  <si>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</si>
  <si>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</si>
  <si>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</si>
  <si>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</si>
  <si>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</si>
  <si>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</si>
  <si>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</si>
  <si>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</si>
  <si>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</si>
  <si>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</si>
  <si>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</si>
  <si>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</si>
  <si>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</si>
  <si>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</si>
  <si>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</si>
  <si>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</si>
  <si>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</si>
  <si>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</si>
  <si>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</si>
  <si>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</si>
  <si>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</si>
  <si>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</si>
  <si>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</si>
  <si>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</si>
  <si>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</si>
  <si>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</si>
  <si>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</si>
  <si>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</si>
  <si>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</si>
  <si>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</si>
  <si>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</si>
  <si>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</si>
  <si>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</si>
  <si>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</si>
  <si>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</si>
  <si>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</si>
  <si>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</si>
  <si>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</si>
  <si>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</si>
  <si>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</si>
  <si>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</si>
  <si>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</si>
  <si>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</si>
  <si>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</si>
  <si>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</si>
  <si>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</si>
  <si>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</si>
  <si>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</si>
  <si>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</si>
  <si>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</si>
  <si>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</si>
  <si>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</si>
  <si>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</si>
  <si>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</si>
  <si>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</si>
  <si>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</si>
  <si>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</si>
  <si>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</si>
  <si>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</si>
  <si>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</si>
  <si>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</si>
  <si>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</si>
  <si>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</si>
  <si>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</si>
  <si>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</si>
  <si>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</si>
  <si>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</si>
  <si>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</si>
  <si>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</si>
  <si>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</si>
  <si>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</si>
  <si>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</si>
  <si>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</si>
  <si>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</si>
  <si>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</si>
  <si>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</si>
  <si>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</si>
  <si>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</si>
  <si>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</si>
  <si>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</si>
  <si>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</si>
  <si>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</si>
  <si>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</si>
  <si>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</si>
  <si>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</si>
  <si>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</si>
  <si>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</si>
  <si>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</si>
  <si>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</si>
  <si>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</si>
  <si>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</si>
  <si>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</si>
  <si>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</si>
  <si>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</si>
  <si>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</si>
  <si>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</si>
  <si>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</si>
  <si>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</si>
  <si>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</si>
  <si>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</si>
  <si>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</si>
  <si>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</si>
  <si>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</si>
  <si>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</si>
  <si>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</si>
  <si>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</si>
  <si>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</si>
  <si>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</si>
  <si>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</si>
  <si>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</si>
  <si>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</si>
  <si>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</si>
  <si>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</si>
  <si>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</si>
  <si>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</si>
  <si>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</si>
  <si>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</si>
  <si>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</si>
  <si>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</si>
  <si>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</si>
  <si>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</si>
  <si>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</si>
  <si>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</si>
  <si>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</si>
  <si>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</si>
  <si>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</si>
  <si>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</si>
  <si>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</si>
  <si>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</si>
  <si>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</si>
  <si>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</si>
  <si>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</si>
  <si>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</si>
  <si>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</si>
  <si>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</si>
  <si>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</si>
  <si>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</si>
  <si>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</si>
  <si>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</si>
  <si>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</si>
  <si>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</si>
  <si>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</si>
  <si>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</si>
  <si>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</si>
  <si>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</si>
  <si>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</si>
  <si>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</si>
  <si>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</si>
  <si>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</si>
  <si>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</si>
  <si>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</si>
  <si>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</si>
  <si>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</si>
  <si>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</si>
  <si>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</si>
  <si>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</si>
  <si>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</si>
  <si>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</si>
  <si>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</si>
  <si>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</si>
  <si>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</si>
  <si>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</si>
  <si>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</si>
  <si>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</si>
  <si>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</si>
  <si>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</si>
  <si>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</si>
  <si>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</si>
  <si>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</si>
  <si>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</si>
  <si>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</si>
  <si>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</si>
  <si>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</si>
  <si>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</si>
  <si>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</si>
  <si>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</si>
  <si>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</si>
  <si>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</si>
  <si>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</si>
  <si>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</si>
  <si>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</si>
  <si>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</si>
  <si>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</si>
  <si>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</si>
  <si>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</si>
  <si>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</si>
  <si>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</si>
  <si>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</si>
  <si>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</si>
  <si>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</si>
  <si>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</si>
  <si>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</si>
  <si>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</si>
  <si>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</si>
  <si>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</si>
  <si>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</si>
  <si>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</si>
  <si>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</si>
  <si>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</si>
  <si>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</si>
  <si>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</si>
  <si>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</si>
  <si>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</si>
  <si>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</si>
  <si>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</si>
  <si>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</si>
  <si>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</si>
  <si>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</si>
  <si>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</si>
  <si>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</si>
  <si>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</si>
  <si>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</si>
  <si>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</si>
  <si>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</si>
  <si>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</si>
  <si>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</si>
  <si>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</si>
  <si>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</si>
  <si>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</si>
  <si>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</si>
  <si>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</si>
  <si>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</si>
  <si>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</si>
  <si>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</si>
  <si>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</si>
  <si>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</si>
  <si>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</si>
  <si>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</si>
  <si>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</si>
  <si>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</si>
  <si>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</si>
  <si>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</si>
  <si>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</si>
  <si>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</si>
  <si>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</si>
  <si>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</si>
  <si>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</si>
  <si>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</si>
  <si>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</si>
  <si>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</si>
  <si>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</si>
  <si>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</si>
  <si>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</si>
  <si>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</si>
  <si>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</si>
  <si>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</si>
  <si>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</si>
  <si>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</si>
  <si>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</si>
  <si>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</si>
  <si>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</si>
  <si>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</si>
  <si>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</si>
  <si>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</si>
  <si>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</si>
  <si>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</si>
  <si>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</si>
  <si>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</si>
  <si>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</si>
  <si>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</si>
  <si>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</si>
  <si>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</si>
  <si>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</si>
  <si>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</si>
  <si>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</si>
  <si>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</si>
  <si>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</si>
  <si>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</si>
  <si>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</si>
  <si>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</si>
  <si>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</si>
  <si>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</si>
  <si>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</si>
  <si>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</si>
  <si>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</si>
  <si>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</si>
  <si>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</si>
  <si>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</si>
  <si>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</si>
  <si>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</si>
  <si>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</si>
  <si>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</si>
  <si>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</si>
  <si>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</si>
  <si>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</si>
  <si>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</si>
  <si>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</si>
  <si>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</si>
  <si>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</si>
  <si>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</si>
  <si>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</si>
  <si>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</si>
  <si>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</si>
  <si>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</si>
  <si>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</si>
  <si>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</si>
  <si>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</si>
  <si>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</si>
  <si>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</si>
  <si>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</si>
  <si>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</si>
  <si>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</si>
  <si>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</si>
  <si>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</si>
  <si>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</si>
  <si>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</si>
  <si>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</si>
  <si>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</si>
  <si>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</si>
  <si>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</si>
  <si>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</si>
  <si>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</si>
  <si>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</si>
  <si>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</si>
  <si>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</si>
  <si>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</si>
  <si>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</si>
  <si>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</si>
  <si>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</si>
  <si>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</si>
  <si>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</si>
  <si>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</si>
  <si>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</si>
  <si>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</si>
  <si>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</si>
  <si>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</si>
  <si>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</si>
  <si>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</si>
  <si>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</si>
  <si>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</si>
  <si>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</si>
  <si>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</si>
  <si>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</si>
  <si>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</si>
  <si>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</si>
  <si>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</si>
  <si>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</si>
  <si>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</si>
  <si>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</si>
  <si>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</si>
  <si>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</si>
  <si>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</si>
  <si>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</si>
  <si>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</si>
  <si>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</si>
  <si>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</si>
  <si>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</si>
  <si>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</si>
  <si>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</si>
  <si>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</si>
  <si>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</si>
  <si>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</si>
  <si>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</si>
  <si>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</si>
  <si>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</si>
  <si>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</si>
  <si>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</si>
  <si>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</si>
  <si>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</si>
  <si>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</si>
  <si>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</si>
  <si>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</si>
  <si>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</si>
  <si>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</si>
  <si>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</si>
  <si>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</si>
  <si>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</si>
  <si>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</si>
  <si>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</si>
  <si>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</si>
  <si>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</si>
  <si>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</si>
  <si>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</si>
  <si>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</si>
  <si>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</si>
  <si>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</si>
  <si>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</si>
  <si>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</si>
  <si>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</si>
  <si>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</si>
  <si>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</si>
  <si>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</si>
  <si>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</si>
  <si>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</si>
  <si>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</si>
  <si>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</si>
  <si>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</si>
  <si>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</si>
  <si>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</si>
  <si>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</si>
  <si>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</si>
  <si>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</si>
  <si>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</si>
  <si>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</si>
  <si>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</si>
  <si>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</si>
  <si>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</si>
  <si>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</si>
  <si>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</si>
  <si>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</si>
  <si>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</si>
  <si>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</si>
  <si>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</si>
  <si>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</si>
  <si>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</si>
  <si>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</si>
  <si>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</si>
  <si>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</si>
  <si>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</si>
  <si>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</si>
  <si>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</si>
  <si>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</si>
  <si>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</si>
  <si>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</si>
  <si>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</si>
  <si>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</si>
  <si>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</si>
  <si>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</si>
  <si>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</si>
  <si>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</si>
  <si>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</si>
  <si>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</si>
  <si>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</si>
  <si>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</si>
  <si>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</si>
  <si>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</si>
  <si>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</si>
  <si>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</si>
  <si>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</si>
  <si>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</si>
  <si>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</si>
  <si>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</si>
  <si>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</si>
  <si>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</si>
  <si>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</si>
  <si>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</si>
  <si>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</si>
  <si>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</si>
  <si>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</si>
  <si>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</si>
  <si>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</si>
  <si>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</si>
  <si>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</si>
  <si>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</si>
  <si>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</si>
  <si>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</si>
  <si>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</si>
  <si>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</si>
  <si>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</si>
  <si>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</si>
  <si>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</si>
  <si>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</si>
  <si>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</si>
  <si>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</si>
  <si>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</si>
  <si>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</si>
  <si>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</si>
  <si>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</si>
  <si>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</si>
  <si>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</si>
  <si>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</si>
  <si>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</si>
  <si>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</si>
  <si>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</si>
  <si>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</si>
  <si>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</si>
  <si>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</si>
  <si>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</si>
  <si>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</si>
  <si>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</si>
  <si>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</si>
  <si>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</si>
  <si>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</si>
  <si>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</si>
  <si>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</si>
  <si>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</si>
  <si>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</si>
  <si>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</si>
  <si>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</si>
  <si>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</si>
  <si>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</si>
  <si>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</si>
  <si>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</si>
  <si>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</si>
  <si>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</si>
  <si>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</si>
  <si>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</si>
  <si>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</si>
  <si>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</si>
  <si>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</si>
  <si>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</si>
  <si>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</si>
  <si>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</si>
  <si>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</si>
  <si>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</si>
  <si>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</si>
  <si>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</si>
  <si>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</si>
  <si>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</si>
  <si>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</si>
  <si>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</si>
  <si>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</si>
  <si>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</si>
  <si>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</si>
  <si>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</si>
  <si>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</si>
  <si>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</si>
  <si>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</si>
  <si>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</si>
  <si>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</si>
  <si>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</si>
  <si>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</si>
  <si>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</si>
  <si>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</si>
  <si>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</si>
  <si>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</si>
  <si>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</si>
  <si>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</si>
  <si>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</si>
  <si>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</si>
  <si>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</si>
  <si>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</si>
  <si>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</si>
  <si>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</si>
  <si>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</si>
  <si>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</si>
  <si>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</si>
  <si>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</si>
  <si>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</si>
  <si>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</si>
  <si>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</si>
  <si>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</si>
  <si>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</si>
  <si>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</si>
  <si>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</si>
  <si>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</si>
  <si>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</si>
  <si>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</si>
  <si>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</si>
  <si>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</si>
  <si>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</si>
  <si>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</si>
  <si>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</si>
  <si>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</si>
  <si>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</si>
  <si>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</si>
  <si>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</si>
  <si>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</si>
  <si>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</si>
  <si>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</si>
  <si>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</si>
  <si>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</si>
  <si>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</si>
  <si>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</si>
  <si>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</si>
  <si>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</si>
  <si>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</si>
  <si>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</si>
  <si>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</si>
  <si>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</si>
  <si>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</si>
  <si>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</si>
  <si>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</si>
  <si>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</si>
  <si>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</si>
  <si>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</si>
  <si>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</si>
  <si>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</si>
  <si>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</si>
  <si>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</si>
  <si>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</si>
  <si>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</si>
  <si>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</si>
  <si>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</si>
  <si>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</si>
  <si>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</si>
  <si>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</si>
  <si>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</si>
  <si>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</si>
  <si>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</si>
  <si>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</si>
  <si>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</si>
  <si>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</si>
  <si>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</si>
  <si>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</si>
  <si>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</si>
  <si>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</si>
  <si>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</si>
  <si>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</si>
  <si>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</si>
  <si>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</si>
  <si>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</si>
  <si>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</si>
  <si>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</si>
  <si>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</si>
  <si>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</si>
  <si>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</si>
  <si>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</si>
  <si>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</si>
  <si>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</si>
  <si>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</si>
  <si>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</si>
  <si>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</si>
  <si>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</si>
  <si>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</si>
  <si>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</si>
  <si>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</si>
  <si>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</si>
  <si>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</si>
  <si>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</si>
  <si>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</si>
  <si>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</si>
  <si>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</si>
  <si>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</si>
  <si>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</si>
  <si>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</si>
  <si>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</si>
  <si>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</si>
  <si>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</si>
  <si>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</si>
  <si>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</si>
  <si>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</si>
  <si>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</si>
  <si>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</si>
  <si>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</si>
  <si>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</si>
  <si>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</si>
  <si>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</si>
  <si>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</si>
  <si>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</si>
  <si>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</si>
  <si>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</si>
  <si>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</si>
  <si>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</si>
  <si>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</si>
  <si>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</si>
  <si>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</si>
  <si>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</si>
  <si>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</si>
  <si>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</si>
  <si>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</si>
  <si>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</si>
  <si>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</si>
  <si>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</si>
  <si>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</si>
  <si>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</si>
  <si>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</si>
  <si>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</si>
  <si>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</si>
  <si>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</si>
  <si>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</si>
  <si>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</si>
  <si>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</si>
  <si>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</si>
  <si>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</si>
  <si>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</si>
  <si>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</si>
  <si>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</si>
  <si>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</si>
  <si>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</si>
  <si>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</si>
  <si>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</si>
  <si>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</si>
  <si>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</si>
  <si>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</si>
  <si>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</si>
  <si>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</si>
  <si>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</si>
  <si>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</si>
  <si>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</si>
  <si>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</si>
  <si>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</si>
  <si>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</si>
  <si>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</si>
  <si>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</si>
  <si>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</si>
  <si>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</si>
  <si>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</si>
  <si>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</si>
  <si>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</si>
  <si>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</si>
  <si>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</si>
  <si>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</si>
  <si>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</si>
  <si>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</si>
  <si>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</si>
  <si>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</si>
  <si>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</si>
  <si>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</si>
  <si>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</si>
  <si>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</si>
  <si>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</si>
  <si>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</si>
  <si>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</si>
  <si>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</si>
  <si>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</si>
  <si>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</si>
  <si>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</si>
  <si>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</si>
  <si>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</si>
  <si>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</si>
  <si>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</si>
  <si>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</si>
  <si>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</si>
  <si>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</si>
  <si>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</si>
  <si>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</si>
  <si>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</si>
  <si>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</si>
  <si>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</si>
  <si>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</si>
  <si>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</si>
  <si>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</si>
  <si>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</si>
  <si>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</si>
  <si>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</si>
  <si>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</si>
  <si>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</si>
  <si>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</si>
  <si>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</si>
  <si>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</si>
  <si>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</si>
  <si>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</si>
  <si>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</si>
  <si>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</si>
  <si>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</si>
  <si>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</si>
  <si>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</si>
  <si>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</si>
  <si>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</si>
  <si>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</si>
  <si>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</si>
  <si>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</si>
  <si>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</si>
  <si>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</si>
  <si>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</si>
  <si>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</si>
  <si>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</si>
  <si>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</si>
  <si>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</si>
  <si>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</si>
  <si>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</si>
  <si>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</si>
  <si>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</si>
  <si>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</si>
  <si>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</si>
  <si>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</si>
  <si>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</si>
  <si>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</si>
  <si>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</si>
  <si>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</si>
  <si>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</si>
  <si>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</si>
  <si>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</si>
  <si>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</si>
  <si>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</si>
  <si>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</si>
  <si>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</si>
  <si>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</si>
  <si>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</si>
  <si>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</si>
  <si>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</si>
  <si>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</si>
  <si>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</si>
  <si>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</si>
  <si>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</si>
  <si>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</si>
  <si>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</si>
  <si>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</si>
  <si>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</si>
  <si>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</si>
  <si>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</si>
  <si>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</si>
  <si>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</si>
  <si>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</si>
  <si>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</si>
  <si>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</si>
  <si>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</si>
  <si>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</si>
  <si>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</si>
  <si>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</si>
  <si>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</si>
  <si>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</si>
  <si>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</si>
  <si>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</si>
  <si>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</si>
  <si>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</si>
  <si>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</si>
  <si>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</si>
  <si>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</si>
  <si>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</si>
  <si>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</si>
  <si>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</si>
  <si>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</si>
  <si>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</si>
  <si>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</si>
  <si>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</si>
  <si>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</si>
  <si>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</si>
  <si>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</si>
  <si>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</si>
  <si>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</si>
  <si>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</si>
  <si>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</si>
  <si>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</si>
  <si>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</si>
  <si>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</si>
  <si>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</si>
  <si>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</si>
  <si>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</si>
  <si>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</si>
  <si>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</si>
  <si>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</si>
  <si>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</si>
  <si>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</si>
  <si>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</si>
  <si>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</si>
  <si>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</si>
  <si>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</si>
  <si>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</si>
  <si>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</si>
  <si>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</si>
  <si>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</si>
  <si>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</si>
  <si>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</si>
  <si>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</si>
  <si>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</si>
  <si>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</si>
  <si>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</si>
  <si>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</si>
  <si>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</si>
  <si>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</si>
  <si>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</si>
  <si>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</si>
  <si>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</si>
  <si>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</si>
  <si>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</si>
  <si>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</si>
  <si>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</si>
  <si>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</si>
  <si>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</si>
  <si>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</si>
  <si>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</si>
  <si>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</si>
  <si>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</si>
  <si>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</si>
  <si>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</si>
  <si>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</si>
  <si>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</si>
  <si>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</si>
  <si>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</si>
  <si>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</si>
  <si>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</si>
  <si>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</si>
  <si>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</si>
  <si>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</si>
  <si>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</si>
  <si>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</si>
  <si>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</si>
  <si>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</si>
  <si>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</si>
  <si>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</si>
  <si>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</si>
  <si>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</si>
  <si>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</si>
  <si>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</si>
  <si>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</si>
  <si>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</si>
  <si>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</si>
  <si>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</si>
  <si>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</si>
  <si>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</si>
  <si>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</si>
  <si>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</si>
  <si>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</si>
  <si>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</si>
  <si>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</si>
  <si>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</si>
  <si>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</si>
  <si>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</si>
  <si>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</si>
  <si>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</si>
  <si>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</si>
  <si>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</si>
  <si>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</si>
  <si>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</si>
  <si>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</si>
  <si>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</si>
  <si>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</si>
  <si>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</si>
  <si>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</si>
  <si>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</si>
  <si>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</si>
  <si>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</si>
  <si>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</si>
  <si>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</si>
  <si>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</si>
  <si>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</si>
  <si>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</si>
  <si>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</si>
  <si>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</si>
  <si>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</si>
  <si>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</si>
  <si>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</si>
  <si>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</si>
  <si>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</si>
  <si>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</si>
  <si>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</si>
  <si>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</si>
  <si>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</si>
  <si>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</si>
  <si>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</si>
  <si>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</si>
  <si>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</si>
  <si>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</si>
  <si>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</si>
  <si>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</si>
  <si>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</si>
  <si>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</si>
  <si>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</si>
  <si>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</si>
  <si>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</si>
  <si>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</si>
  <si>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</si>
  <si>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</si>
  <si>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</si>
  <si>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</si>
  <si>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</si>
  <si>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</si>
  <si>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</si>
  <si>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</si>
  <si>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</si>
  <si>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</si>
  <si>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</si>
  <si>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</si>
  <si>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</si>
  <si>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</si>
  <si>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</si>
  <si>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</si>
  <si>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</si>
  <si>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</si>
  <si>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</si>
  <si>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</si>
  <si>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</si>
  <si>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</si>
  <si>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</si>
  <si>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</si>
  <si>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</si>
  <si>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</si>
  <si>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</si>
  <si>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</si>
  <si>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</si>
  <si>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</si>
  <si>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</si>
  <si>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</si>
  <si>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</si>
  <si>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</si>
  <si>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</si>
  <si>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</si>
  <si>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</si>
  <si>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</si>
  <si>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</si>
  <si>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</si>
  <si>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</si>
  <si>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</si>
  <si>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</si>
  <si>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</si>
  <si>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</si>
  <si>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</si>
  <si>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</si>
  <si>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</si>
  <si>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</si>
  <si>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</si>
  <si>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</si>
  <si>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</si>
  <si>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</si>
  <si>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</si>
  <si>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</si>
  <si>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</si>
  <si>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</si>
  <si>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</si>
  <si>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</si>
  <si>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</si>
  <si>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</si>
  <si>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</si>
  <si>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</si>
  <si>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</si>
  <si>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</si>
  <si>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</si>
  <si>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</si>
  <si>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</si>
  <si>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</si>
  <si>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</si>
  <si>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</si>
  <si>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</si>
  <si>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</si>
  <si>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</si>
  <si>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</si>
  <si>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</si>
  <si>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</si>
  <si>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</si>
  <si>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</si>
  <si>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</si>
  <si>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</si>
  <si>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</si>
  <si>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</si>
  <si>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</si>
  <si>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</si>
  <si>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</si>
  <si>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</si>
  <si>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</si>
  <si>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</si>
  <si>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</si>
  <si>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</si>
  <si>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</si>
  <si>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</si>
  <si>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</si>
  <si>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</si>
  <si>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</si>
  <si>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</si>
  <si>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</si>
  <si>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</si>
  <si>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</si>
  <si>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</si>
  <si>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</si>
  <si>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</si>
  <si>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</si>
  <si>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</si>
  <si>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</si>
  <si>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</si>
  <si>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</si>
  <si>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</si>
  <si>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</si>
  <si>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</si>
  <si>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</si>
  <si>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</si>
  <si>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</si>
  <si>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</si>
  <si>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</si>
  <si>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</si>
  <si>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</si>
  <si>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</si>
  <si>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</si>
  <si>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</si>
  <si>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</si>
  <si>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</si>
  <si>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</si>
  <si>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</si>
  <si>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</si>
  <si>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</si>
  <si>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</si>
  <si>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</si>
  <si>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</si>
  <si>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</si>
  <si>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</si>
  <si>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</si>
  <si>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</si>
  <si>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</si>
  <si>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</si>
  <si>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</si>
  <si>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</si>
  <si>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</si>
  <si>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</si>
  <si>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</si>
  <si>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</si>
  <si>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</si>
  <si>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</si>
  <si>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</si>
  <si>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</si>
  <si>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</si>
  <si>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</si>
  <si>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</si>
  <si>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</si>
  <si>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</si>
  <si>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</si>
  <si>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</si>
  <si>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</si>
  <si>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</si>
  <si>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</si>
  <si>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</si>
  <si>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</si>
  <si>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</si>
  <si>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</si>
  <si>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</si>
  <si>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</si>
  <si>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</si>
  <si>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</si>
  <si>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</si>
  <si>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</si>
  <si>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</si>
  <si>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</si>
  <si>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</si>
  <si>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</si>
  <si>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</si>
  <si>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</si>
  <si>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</si>
  <si>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</si>
  <si>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</si>
  <si>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</si>
  <si>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</si>
  <si>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</si>
  <si>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</si>
  <si>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</si>
  <si>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</si>
  <si>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</si>
  <si>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</si>
  <si>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</si>
  <si>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</si>
  <si>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</si>
  <si>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</si>
  <si>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</si>
  <si>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</si>
  <si>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</si>
  <si>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</si>
  <si>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</si>
  <si>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</si>
  <si>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</si>
  <si>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</si>
  <si>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</si>
  <si>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</si>
  <si>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</si>
  <si>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</si>
  <si>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</si>
  <si>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</si>
  <si>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</si>
  <si>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</si>
  <si>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</si>
  <si>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</si>
  <si>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</si>
  <si>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</si>
  <si>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</si>
  <si>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</si>
  <si>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</si>
  <si>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</si>
  <si>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</si>
  <si>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</si>
  <si>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</si>
  <si>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</si>
  <si>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</si>
  <si>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</si>
  <si>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</si>
  <si>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</si>
  <si>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</si>
  <si>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</si>
  <si>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</si>
  <si>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</si>
  <si>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</si>
  <si>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</si>
  <si>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</si>
  <si>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</si>
  <si>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</si>
  <si>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</si>
  <si>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</si>
  <si>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</si>
  <si>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</si>
  <si>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</si>
  <si>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</si>
  <si>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</si>
  <si>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</si>
  <si>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</si>
  <si>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</si>
  <si>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</si>
  <si>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</si>
  <si>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</si>
  <si>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</si>
  <si>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</si>
  <si>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</si>
  <si>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</si>
  <si>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</si>
  <si>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</si>
  <si>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</si>
  <si>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</si>
  <si>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</si>
  <si>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</si>
  <si>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</si>
  <si>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</si>
  <si>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</si>
  <si>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</si>
  <si>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</si>
  <si>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</si>
  <si>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</si>
  <si>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</si>
  <si>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</si>
  <si>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</si>
  <si>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</si>
  <si>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</si>
  <si>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</si>
  <si>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</si>
  <si>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</si>
  <si>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</si>
  <si>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</si>
  <si>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</si>
  <si>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</si>
  <si>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</si>
  <si>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</si>
  <si>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</si>
  <si>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</si>
  <si>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</si>
  <si>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</si>
  <si>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</si>
  <si>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</si>
  <si>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</si>
  <si>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</si>
  <si>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</si>
  <si>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</si>
  <si>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</si>
  <si>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</si>
  <si>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</si>
  <si>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</si>
  <si>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</si>
  <si>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</si>
  <si>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</si>
  <si>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</si>
  <si>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</si>
  <si>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</si>
  <si>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</si>
  <si>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</si>
  <si>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</si>
  <si>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</si>
  <si>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</si>
  <si>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</si>
  <si>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</si>
  <si>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</si>
  <si>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</si>
  <si>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</si>
  <si>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</si>
  <si>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</si>
  <si>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</si>
  <si>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</si>
  <si>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</si>
  <si>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</si>
  <si>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</si>
  <si>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</si>
  <si>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</si>
  <si>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</si>
  <si>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</si>
  <si>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</si>
  <si>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</si>
  <si>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</si>
  <si>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</si>
  <si>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</si>
  <si>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</si>
  <si>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</si>
  <si>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</si>
  <si>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</si>
  <si>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</si>
  <si>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</si>
  <si>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</si>
  <si>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</si>
  <si>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</si>
  <si>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</si>
  <si>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</si>
  <si>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</si>
  <si>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</si>
  <si>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</si>
  <si>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</si>
  <si>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</si>
  <si>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</si>
  <si>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</si>
  <si>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</si>
  <si>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</si>
  <si>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</si>
  <si>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</si>
  <si>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</si>
  <si>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</si>
  <si>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</si>
  <si>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</si>
  <si>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</si>
  <si>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</si>
  <si>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</si>
  <si>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</si>
  <si>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</si>
  <si>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</si>
  <si>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</si>
  <si>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</si>
  <si>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</si>
  <si>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</si>
  <si>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</si>
  <si>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</si>
  <si>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</si>
  <si>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</si>
  <si>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</si>
  <si>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</si>
  <si>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</si>
  <si>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</si>
  <si>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</si>
  <si>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</si>
  <si>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</si>
  <si>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</si>
  <si>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</si>
  <si>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</si>
  <si>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</si>
  <si>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</si>
  <si>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</si>
  <si>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</si>
  <si>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</si>
  <si>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</si>
  <si>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</si>
  <si>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</si>
  <si>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</si>
  <si>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</si>
  <si>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</si>
  <si>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</si>
  <si>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</si>
  <si>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</si>
  <si>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</si>
  <si>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</si>
  <si>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</si>
  <si>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</si>
  <si>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</si>
  <si>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</si>
  <si>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</si>
  <si>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</si>
  <si>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</si>
  <si>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</si>
  <si>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</si>
  <si>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</si>
  <si>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</si>
  <si>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</si>
  <si>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</si>
  <si>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</si>
  <si>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</si>
  <si>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</si>
  <si>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</si>
  <si>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</si>
  <si>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</si>
  <si>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</si>
  <si>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</si>
  <si>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</si>
  <si>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</si>
  <si>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</si>
  <si>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</si>
  <si>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</si>
  <si>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</si>
  <si>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</si>
  <si>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</si>
  <si>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</si>
  <si>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</si>
  <si>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</si>
  <si>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</si>
  <si>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</si>
  <si>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</si>
  <si>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</si>
  <si>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</si>
  <si>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</si>
  <si>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</si>
  <si>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</si>
  <si>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</si>
  <si>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</si>
  <si>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</si>
  <si>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</si>
  <si>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</si>
  <si>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</si>
  <si>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</si>
  <si>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</si>
  <si>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</si>
  <si>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</si>
  <si>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</si>
  <si>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</si>
  <si>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</si>
  <si>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</si>
  <si>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</si>
  <si>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</si>
  <si>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</si>
  <si>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</si>
  <si>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</si>
  <si>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</si>
  <si>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</si>
  <si>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</si>
  <si>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</si>
  <si>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</si>
  <si>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</si>
  <si>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</si>
  <si>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</si>
  <si>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</si>
  <si>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</si>
  <si>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</si>
  <si>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</si>
  <si>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</si>
  <si>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</si>
  <si>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</si>
  <si>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</si>
  <si>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</si>
  <si>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</si>
  <si>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</si>
  <si>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</si>
  <si>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</si>
  <si>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</si>
  <si>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</si>
  <si>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</si>
  <si>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</si>
  <si>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</si>
  <si>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</si>
  <si>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</si>
  <si>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</si>
  <si>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</si>
  <si>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</si>
  <si>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</si>
  <si>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</si>
  <si>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</si>
  <si>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</si>
  <si>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</si>
  <si>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</si>
  <si>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</si>
  <si>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</si>
  <si>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</si>
  <si>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</si>
  <si>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</si>
  <si>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</si>
  <si>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</si>
  <si>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</si>
  <si>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</si>
  <si>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</si>
  <si>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</si>
  <si>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</si>
  <si>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</si>
  <si>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</si>
  <si>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</si>
  <si>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</si>
  <si>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</si>
  <si>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</si>
  <si>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</si>
  <si>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</si>
  <si>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</si>
  <si>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</si>
  <si>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</si>
  <si>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</si>
  <si>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</si>
  <si>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</si>
  <si>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</si>
  <si>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</si>
  <si>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</si>
  <si>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</si>
  <si>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</si>
  <si>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</si>
  <si>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</si>
  <si>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</si>
  <si>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</si>
  <si>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</si>
  <si>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</si>
  <si>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</si>
  <si>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</si>
  <si>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</si>
  <si>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</si>
  <si>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</si>
  <si>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</si>
  <si>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</si>
  <si>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</si>
  <si>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</si>
  <si>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</si>
  <si>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</si>
  <si>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</si>
  <si>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</si>
  <si>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</si>
  <si>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</si>
  <si>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</si>
  <si>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</si>
  <si>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</si>
  <si>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</si>
  <si>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</si>
  <si>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</si>
  <si>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</si>
  <si>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</si>
  <si>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</si>
  <si>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</si>
  <si>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</si>
  <si>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</si>
  <si>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</si>
  <si>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</si>
  <si>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</si>
  <si>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</si>
  <si>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</si>
  <si>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</si>
  <si>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</si>
  <si>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</si>
  <si>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</si>
  <si>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</si>
  <si>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</si>
  <si>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</si>
  <si>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</si>
  <si>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</si>
  <si>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</si>
  <si>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</si>
  <si>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</si>
  <si>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</si>
  <si>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</si>
  <si>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</si>
  <si>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</si>
  <si>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</si>
  <si>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</si>
  <si>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</si>
  <si>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</si>
  <si>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</si>
  <si>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</si>
  <si>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</si>
  <si>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</si>
  <si>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</si>
  <si>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</si>
  <si>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</si>
  <si>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</si>
  <si>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</si>
  <si>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</si>
  <si>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</si>
  <si>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</si>
  <si>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</si>
  <si>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</si>
  <si>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</si>
  <si>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</si>
  <si>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</si>
  <si>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</si>
  <si>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</si>
  <si>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</si>
  <si>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</si>
  <si>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</si>
  <si>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</si>
  <si>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</si>
  <si>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</si>
  <si>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</si>
  <si>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</si>
  <si>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</si>
  <si>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</si>
  <si>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</si>
  <si>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</si>
  <si>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</si>
  <si>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</si>
  <si>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</si>
  <si>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</si>
  <si>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</si>
  <si>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</si>
  <si>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</si>
  <si>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</si>
  <si>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</si>
  <si>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</si>
  <si>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</si>
  <si>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</si>
  <si>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</si>
  <si>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</si>
  <si>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</si>
  <si>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</si>
  <si>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</si>
  <si>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</si>
  <si>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</si>
  <si>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</si>
  <si>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</si>
  <si>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</si>
  <si>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</si>
  <si>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</si>
  <si>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</si>
  <si>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</si>
  <si>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</si>
  <si>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</si>
  <si>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</si>
  <si>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</si>
  <si>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</si>
  <si>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</si>
  <si>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</si>
  <si>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</si>
  <si>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</si>
  <si>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</si>
  <si>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</si>
  <si>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</si>
  <si>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</si>
  <si>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</si>
  <si>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</si>
  <si>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</si>
  <si>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</si>
  <si>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</si>
  <si>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</si>
  <si>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</si>
  <si>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</si>
  <si>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</si>
  <si>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</si>
  <si>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</si>
  <si>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</si>
  <si>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</si>
  <si>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</si>
  <si>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</si>
  <si>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</si>
  <si>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</si>
  <si>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</si>
  <si>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</si>
  <si>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</si>
  <si>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</si>
  <si>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</si>
  <si>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</si>
  <si>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</si>
  <si>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</si>
  <si>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</si>
  <si>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</si>
  <si>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</si>
  <si>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</si>
  <si>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</si>
  <si>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</si>
  <si>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</si>
  <si>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</si>
  <si>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</si>
  <si>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</si>
  <si>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</si>
  <si>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</si>
  <si>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</si>
  <si>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</si>
  <si>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</si>
  <si>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</si>
  <si>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</si>
  <si>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</si>
  <si>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</si>
  <si>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</si>
  <si>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</si>
  <si>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</si>
  <si>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</si>
  <si>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</si>
  <si>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</si>
  <si>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</si>
  <si>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</si>
  <si>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</si>
  <si>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</si>
  <si>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</si>
  <si>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</si>
  <si>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</si>
  <si>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</si>
  <si>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</si>
  <si>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</si>
  <si>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</si>
  <si>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</si>
  <si>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</si>
  <si>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</si>
  <si>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</si>
  <si>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</si>
  <si>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</si>
  <si>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</si>
  <si>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</si>
  <si>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</si>
  <si>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</si>
  <si>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</si>
  <si>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</si>
  <si>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</si>
  <si>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</si>
  <si>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</si>
  <si>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</si>
  <si>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</si>
  <si>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</si>
  <si>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</si>
  <si>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</si>
  <si>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</si>
  <si>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</si>
  <si>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</si>
  <si>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</si>
  <si>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</si>
  <si>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</si>
  <si>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</si>
  <si>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</si>
  <si>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</si>
  <si>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</si>
  <si>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</si>
  <si>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</si>
  <si>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</si>
  <si>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</si>
  <si>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</si>
  <si>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</si>
  <si>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</si>
  <si>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</si>
  <si>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</si>
  <si>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</si>
  <si>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</si>
  <si>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</si>
  <si>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</si>
  <si>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</si>
  <si>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</si>
  <si>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</si>
  <si>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</si>
  <si>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</si>
  <si>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</si>
  <si>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</si>
  <si>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</si>
  <si>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</si>
  <si>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</si>
  <si>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</si>
  <si>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</si>
  <si>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</si>
  <si>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</si>
  <si>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</si>
  <si>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</si>
  <si>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</si>
  <si>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</si>
  <si>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</si>
  <si>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</si>
  <si>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</si>
  <si>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</si>
  <si>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</si>
  <si>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</si>
  <si>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</si>
  <si>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</si>
  <si>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</si>
  <si>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</si>
  <si>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</si>
  <si>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</si>
  <si>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</si>
  <si>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</si>
  <si>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</si>
  <si>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</si>
  <si>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</si>
  <si>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</si>
  <si>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</si>
  <si>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</si>
  <si>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</si>
  <si>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</si>
  <si>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</si>
  <si>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</si>
  <si>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</si>
  <si>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</si>
  <si>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</si>
  <si>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</si>
  <si>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</si>
  <si>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</si>
  <si>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</si>
  <si>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</si>
  <si>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</si>
  <si>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</si>
  <si>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</si>
  <si>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</si>
  <si>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</si>
  <si>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</si>
  <si>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</si>
  <si>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</si>
  <si>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</si>
  <si>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</si>
  <si>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</si>
  <si>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</si>
  <si>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</si>
  <si>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</si>
  <si>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</si>
  <si>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</si>
  <si>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</si>
  <si>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</si>
  <si>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</si>
  <si>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</si>
  <si>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</si>
  <si>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</si>
  <si>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</si>
  <si>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</si>
  <si>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</si>
  <si>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</si>
  <si>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</si>
  <si>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</si>
  <si>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</si>
  <si>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</si>
  <si>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</si>
  <si>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</si>
  <si>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</si>
  <si>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</si>
  <si>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</si>
  <si>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</si>
  <si>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</si>
  <si>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</si>
  <si>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</si>
  <si>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</si>
  <si>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</si>
  <si>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</si>
  <si>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</si>
  <si>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</si>
  <si>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</si>
  <si>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</si>
  <si>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</si>
  <si>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</si>
  <si>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</si>
  <si>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</si>
  <si>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</si>
  <si>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</si>
  <si>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</si>
  <si>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</si>
  <si>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</si>
  <si>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</si>
  <si>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</si>
  <si>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</si>
  <si>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</si>
  <si>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</si>
  <si>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</si>
  <si>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</si>
  <si>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</si>
  <si>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</si>
  <si>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</si>
  <si>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</si>
  <si>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</si>
  <si>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</si>
  <si>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</si>
  <si>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</si>
  <si>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</si>
  <si>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</si>
  <si>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</si>
  <si>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</si>
  <si>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</si>
  <si>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</si>
  <si>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</si>
  <si>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</si>
  <si>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</si>
  <si>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</si>
  <si>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</si>
  <si>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</si>
  <si>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</si>
  <si>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</si>
  <si>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</si>
  <si>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</si>
  <si>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</si>
  <si>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</si>
  <si>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</si>
  <si>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</si>
  <si>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</si>
  <si>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</si>
  <si>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</si>
  <si>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</si>
  <si>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</si>
  <si>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</si>
  <si>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</si>
  <si>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</si>
  <si>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</si>
  <si>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</si>
  <si>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</si>
  <si>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</si>
  <si>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</si>
  <si>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</si>
  <si>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</si>
  <si>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</si>
  <si>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</si>
  <si>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</si>
  <si>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</si>
  <si>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</si>
  <si>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</si>
  <si>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</si>
  <si>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</si>
  <si>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</si>
  <si>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</si>
  <si>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</si>
  <si>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</si>
  <si>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</si>
  <si>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</si>
  <si>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</si>
  <si>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</si>
  <si>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</si>
  <si>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</si>
  <si>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</si>
  <si>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</si>
  <si>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</si>
  <si>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</si>
  <si>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</si>
  <si>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</si>
  <si>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</si>
  <si>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</si>
  <si>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</si>
  <si>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</si>
  <si>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</si>
  <si>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</si>
  <si>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</si>
  <si>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</si>
  <si>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</si>
  <si>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</si>
  <si>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</si>
  <si>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</si>
  <si>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</si>
  <si>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</si>
  <si>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</si>
  <si>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</si>
  <si>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</si>
  <si>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</si>
  <si>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</si>
  <si>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</si>
  <si>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</si>
  <si>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</si>
  <si>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</si>
  <si>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</si>
  <si>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</si>
  <si>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</si>
  <si>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</si>
  <si>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</si>
  <si>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</si>
  <si>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</si>
  <si>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</si>
  <si>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</si>
  <si>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</si>
  <si>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</si>
  <si>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</si>
  <si>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</si>
  <si>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</si>
  <si>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</si>
  <si>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</si>
  <si>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</si>
  <si>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</si>
  <si>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</si>
  <si>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</si>
  <si>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</si>
  <si>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</si>
  <si>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</si>
  <si>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</si>
  <si>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</si>
  <si>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</si>
  <si>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</si>
  <si>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</si>
  <si>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</si>
  <si>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</si>
  <si>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</si>
  <si>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</si>
  <si>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</si>
  <si>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</si>
  <si>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</si>
  <si>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</si>
  <si>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</si>
  <si>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</si>
  <si>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</si>
  <si>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</si>
  <si>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</si>
  <si>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</si>
  <si>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</si>
  <si>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</si>
  <si>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</si>
  <si>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</si>
  <si>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</si>
  <si>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</si>
  <si>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</si>
  <si>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</si>
  <si>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</si>
  <si>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</si>
  <si>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</si>
  <si>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</si>
  <si>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</si>
  <si>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</si>
  <si>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</si>
  <si>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</si>
  <si>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</si>
  <si>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</si>
  <si>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</si>
  <si>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</si>
  <si>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</si>
  <si>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</si>
  <si>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</si>
  <si>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</si>
  <si>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</si>
  <si>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</si>
  <si>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</si>
  <si>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</si>
  <si>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</si>
  <si>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</si>
  <si>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</si>
  <si>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</si>
  <si>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</si>
  <si>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</si>
  <si>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</si>
  <si>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</si>
  <si>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</si>
  <si>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</si>
  <si>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</si>
  <si>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</si>
  <si>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</si>
  <si>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</si>
  <si>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</si>
  <si>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</si>
  <si>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</si>
  <si>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</si>
  <si>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</si>
  <si>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</si>
  <si>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</si>
  <si>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</si>
  <si>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</si>
  <si>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</si>
  <si>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</si>
  <si>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</si>
  <si>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</si>
  <si>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</si>
  <si>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</si>
  <si>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</si>
  <si>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</si>
  <si>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</si>
  <si>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</si>
  <si>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</si>
  <si>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</si>
  <si>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</si>
  <si>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</si>
  <si>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</si>
  <si>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</si>
  <si>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</si>
  <si>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</si>
  <si>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</si>
  <si>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</si>
  <si>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</si>
  <si>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</si>
  <si>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</si>
  <si>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</si>
  <si>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</si>
  <si>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</si>
  <si>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</si>
  <si>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</si>
  <si>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</si>
  <si>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</si>
  <si>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</si>
  <si>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</si>
  <si>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</si>
  <si>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</si>
  <si>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</si>
  <si>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</si>
  <si>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</si>
  <si>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</si>
  <si>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</si>
  <si>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</si>
  <si>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</si>
  <si>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</si>
  <si>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</si>
  <si>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</si>
  <si>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</si>
  <si>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</si>
  <si>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</si>
  <si>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</si>
  <si>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</si>
  <si>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</si>
  <si>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</si>
  <si>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</si>
  <si>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</si>
  <si>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</si>
  <si>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</si>
  <si>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</si>
  <si>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</si>
  <si>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</si>
  <si>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</si>
  <si>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</si>
  <si>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</si>
  <si>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</si>
  <si>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</si>
  <si>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</si>
  <si>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</si>
  <si>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</si>
  <si>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</si>
  <si>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</si>
  <si>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</si>
  <si>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</si>
  <si>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</si>
  <si>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</si>
  <si>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</si>
  <si>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</si>
  <si>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</si>
  <si>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</si>
  <si>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</si>
  <si>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</si>
  <si>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</si>
  <si>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</si>
  <si>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</si>
  <si>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</si>
  <si>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</si>
  <si>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</si>
  <si>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</si>
  <si>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</si>
  <si>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</si>
  <si>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</si>
  <si>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</si>
  <si>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</si>
  <si>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</si>
  <si>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</si>
  <si>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</si>
  <si>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</si>
  <si>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</si>
  <si>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</si>
  <si>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</si>
  <si>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</si>
  <si>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</si>
  <si>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</si>
  <si>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</si>
  <si>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</si>
  <si>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</si>
  <si>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</si>
  <si>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</si>
  <si>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</si>
  <si>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</si>
  <si>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</si>
  <si>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</si>
  <si>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</si>
  <si>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</si>
  <si>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</si>
  <si>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</si>
  <si>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</si>
  <si>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</si>
  <si>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</si>
  <si>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</si>
  <si>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</si>
  <si>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</si>
  <si>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</si>
  <si>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</si>
  <si>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</si>
  <si>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</si>
  <si>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</si>
  <si>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</si>
  <si>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</si>
  <si>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</si>
  <si>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</si>
  <si>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</si>
  <si>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</si>
  <si>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</si>
  <si>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</si>
  <si>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</si>
  <si>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</si>
  <si>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</si>
  <si>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</si>
  <si>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</si>
  <si>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</si>
  <si>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</si>
  <si>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</si>
  <si>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</si>
  <si>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</si>
  <si>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</si>
  <si>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</si>
  <si>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</si>
  <si>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</si>
  <si>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</si>
  <si>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</si>
  <si>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</si>
  <si>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</si>
  <si>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</si>
  <si>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</si>
  <si>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</si>
  <si>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</si>
  <si>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</si>
  <si>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</si>
  <si>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</si>
  <si>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</si>
  <si>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</si>
  <si>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</si>
  <si>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</si>
  <si>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</si>
  <si>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</si>
  <si>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</si>
  <si>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</si>
  <si>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</si>
  <si>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</si>
  <si>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</si>
  <si>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</si>
  <si>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</si>
  <si>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</si>
  <si>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</si>
  <si>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</si>
  <si>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</si>
  <si>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</si>
  <si>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</si>
  <si>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</si>
  <si>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</si>
  <si>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</si>
  <si>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</si>
  <si>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</si>
  <si>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</si>
  <si>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</si>
  <si>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</si>
  <si>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</si>
  <si>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</si>
  <si>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</si>
  <si>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</si>
  <si>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</si>
  <si>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</si>
  <si>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</si>
  <si>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</si>
  <si>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</si>
  <si>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</si>
  <si>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</si>
  <si>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</si>
  <si>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</si>
  <si>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</si>
  <si>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</si>
  <si>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</si>
  <si>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</si>
  <si>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</si>
  <si>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</si>
  <si>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</si>
  <si>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</si>
  <si>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</si>
  <si>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</si>
  <si>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</si>
  <si>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</si>
  <si>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</si>
  <si>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</si>
  <si>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</si>
  <si>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</si>
  <si>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</si>
  <si>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</si>
  <si>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</si>
  <si>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</si>
  <si>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</si>
  <si>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</si>
  <si>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</si>
  <si>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</si>
  <si>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</si>
  <si>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</si>
  <si>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</si>
  <si>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</si>
  <si>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</si>
  <si>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</si>
  <si>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</si>
  <si>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</si>
  <si>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</si>
  <si>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</si>
  <si>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</si>
  <si>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</si>
  <si>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</si>
  <si>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</si>
  <si>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</si>
  <si>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</si>
  <si>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</si>
  <si>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</si>
  <si>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</si>
  <si>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</si>
  <si>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</si>
  <si>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</si>
  <si>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</si>
  <si>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</si>
  <si>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</si>
  <si>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</si>
  <si>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</si>
  <si>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</si>
  <si>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</si>
  <si>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</si>
  <si>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</si>
  <si>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</si>
  <si>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</si>
  <si>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</si>
  <si>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</si>
  <si>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</si>
  <si>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</si>
  <si>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</si>
  <si>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</si>
  <si>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</si>
  <si>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</si>
  <si>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</si>
  <si>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</si>
  <si>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</si>
  <si>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</si>
  <si>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</si>
  <si>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</si>
  <si>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</si>
  <si>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</si>
  <si>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</si>
  <si>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</si>
  <si>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</si>
  <si>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</si>
  <si>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</si>
  <si>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</si>
  <si>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</si>
  <si>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</si>
  <si>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</si>
  <si>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</si>
  <si>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</si>
  <si>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</si>
  <si>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</si>
  <si>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</si>
  <si>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</si>
  <si>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</si>
  <si>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</si>
  <si>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</si>
  <si>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</si>
  <si>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</si>
  <si>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</si>
  <si>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</si>
  <si>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</si>
  <si>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</si>
  <si>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</si>
  <si>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</si>
  <si>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</si>
  <si>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</si>
  <si>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</si>
  <si>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</si>
  <si>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</si>
  <si>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</si>
  <si>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</si>
  <si>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</si>
  <si>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</si>
  <si>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</si>
  <si>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</si>
  <si>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</si>
  <si>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</si>
  <si>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</si>
  <si>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</si>
  <si>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</si>
  <si>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</si>
  <si>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</si>
  <si>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</si>
  <si>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</si>
  <si>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</si>
  <si>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</si>
  <si>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</si>
  <si>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</si>
  <si>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</si>
  <si>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</si>
  <si>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</si>
  <si>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</si>
  <si>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</si>
  <si>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</si>
  <si>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</si>
  <si>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</si>
  <si>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</si>
  <si>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</si>
  <si>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</si>
  <si>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</si>
  <si>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</si>
  <si>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</si>
  <si>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</si>
  <si>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</si>
  <si>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</si>
  <si>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</si>
  <si>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</si>
  <si>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</si>
  <si>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</si>
  <si>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</si>
  <si>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</si>
  <si>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</si>
  <si>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</si>
  <si>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</si>
  <si>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</si>
  <si>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</si>
  <si>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</si>
  <si>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</si>
  <si>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</si>
  <si>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</si>
  <si>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</si>
  <si>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</si>
  <si>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</si>
  <si>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</si>
  <si>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</si>
  <si>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</si>
  <si>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</si>
  <si>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</si>
  <si>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</si>
  <si>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</si>
  <si>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</si>
  <si>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</si>
  <si>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</si>
  <si>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</si>
  <si>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</si>
  <si>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</si>
  <si>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</si>
  <si>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</si>
  <si>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</si>
  <si>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</si>
  <si>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</si>
  <si>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</si>
  <si>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</si>
  <si>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</si>
  <si>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</si>
  <si>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</si>
  <si>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</si>
  <si>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</si>
  <si>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</si>
  <si>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</si>
  <si>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</si>
  <si>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</si>
  <si>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</si>
  <si>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</si>
  <si>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</si>
  <si>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</si>
  <si>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</si>
  <si>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</si>
  <si>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</si>
  <si>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</si>
  <si>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</si>
  <si>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</si>
  <si>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</si>
  <si>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</si>
  <si>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</si>
  <si>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</si>
  <si>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</si>
  <si>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</si>
  <si>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</si>
  <si>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</si>
  <si>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</si>
  <si>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</si>
  <si>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</si>
  <si>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</si>
  <si>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</si>
  <si>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</si>
  <si>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</si>
  <si>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</si>
  <si>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</si>
  <si>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</si>
  <si>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</si>
  <si>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</si>
  <si>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</si>
  <si>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</si>
  <si>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</si>
  <si>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</si>
  <si>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</si>
  <si>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</si>
  <si>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</si>
  <si>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</si>
  <si>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</si>
  <si>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</si>
  <si>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</si>
  <si>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</si>
  <si>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</si>
  <si>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</si>
  <si>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</si>
  <si>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</si>
  <si>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</si>
  <si>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</si>
  <si>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</si>
  <si>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</si>
  <si>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</si>
  <si>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</si>
  <si>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</si>
  <si>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</si>
  <si>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</si>
  <si>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</si>
  <si>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</si>
  <si>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</si>
  <si>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</si>
  <si>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</si>
  <si>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</si>
  <si>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</si>
  <si>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</si>
  <si>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</si>
  <si>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</si>
  <si>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</si>
  <si>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</si>
  <si>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</si>
  <si>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</si>
  <si>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</si>
  <si>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</si>
  <si>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</si>
  <si>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</si>
  <si>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</si>
  <si>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</si>
  <si>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</si>
  <si>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</si>
  <si>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</si>
  <si>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</si>
  <si>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</si>
  <si>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</si>
  <si>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</si>
  <si>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</si>
  <si>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</si>
  <si>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</si>
  <si>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</si>
  <si>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</si>
  <si>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</si>
  <si>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</si>
  <si>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</si>
  <si>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</si>
  <si>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</si>
  <si>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</si>
  <si>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</si>
  <si>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</si>
  <si>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</si>
  <si>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</si>
  <si>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</si>
  <si>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</si>
  <si>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</si>
  <si>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</si>
  <si>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</si>
  <si>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</si>
  <si>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</si>
  <si>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</si>
  <si>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</si>
  <si>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</si>
  <si>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</si>
  <si>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</si>
  <si>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</si>
  <si>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</si>
  <si>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</si>
  <si>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</si>
  <si>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</si>
  <si>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</si>
  <si>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</si>
  <si>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</si>
  <si>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</si>
  <si>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</si>
  <si>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</si>
  <si>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</si>
  <si>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</si>
  <si>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</si>
  <si>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</si>
  <si>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</si>
  <si>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</si>
  <si>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</si>
  <si>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</si>
  <si>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</si>
  <si>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</si>
  <si>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</si>
  <si>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</si>
  <si>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</si>
  <si>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</si>
  <si>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</si>
  <si>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</si>
  <si>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</si>
  <si>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</si>
  <si>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</si>
  <si>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</si>
  <si>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</si>
  <si>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</si>
  <si>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</si>
  <si>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</si>
  <si>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</si>
  <si>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</si>
  <si>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</si>
  <si>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</si>
  <si>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</si>
  <si>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</si>
  <si>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</si>
  <si>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</si>
  <si>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</si>
  <si>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</si>
  <si>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</si>
  <si>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</si>
  <si>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</si>
  <si>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</si>
  <si>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</si>
  <si>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</si>
  <si>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</si>
  <si>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</si>
  <si>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</si>
  <si>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</si>
  <si>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</si>
  <si>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</si>
  <si>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</si>
  <si>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</si>
  <si>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</si>
  <si>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</si>
  <si>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</si>
  <si>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</si>
  <si>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</si>
  <si>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</si>
  <si>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</si>
  <si>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</si>
  <si>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</si>
  <si>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</si>
  <si>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</si>
  <si>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</si>
  <si>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</si>
  <si>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</si>
  <si>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</si>
  <si>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</si>
  <si>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</si>
  <si>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</si>
  <si>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</si>
  <si>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</si>
  <si>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</si>
  <si>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</si>
  <si>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</si>
  <si>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</si>
  <si>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</si>
  <si>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</si>
  <si>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</si>
  <si>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</si>
  <si>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</si>
  <si>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</si>
  <si>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</si>
  <si>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</si>
  <si>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</si>
  <si>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</si>
  <si>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</si>
  <si>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</si>
  <si>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</si>
  <si>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</si>
  <si>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</si>
  <si>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</si>
  <si>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</si>
  <si>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</si>
  <si>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</si>
  <si>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</si>
  <si>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</si>
  <si>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</si>
  <si>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</si>
  <si>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</si>
  <si>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</si>
  <si>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</si>
  <si>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</si>
  <si>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</si>
  <si>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</si>
  <si>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</si>
  <si>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</si>
  <si>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</si>
  <si>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</si>
  <si>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</si>
  <si>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</si>
  <si>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</si>
  <si>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</si>
  <si>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</si>
  <si>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</si>
  <si>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</si>
  <si>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</si>
  <si>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</si>
  <si>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</si>
  <si>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</si>
  <si>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</si>
  <si>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</si>
  <si>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</si>
  <si>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</si>
  <si>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</si>
  <si>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</si>
  <si>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</si>
  <si>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</si>
  <si>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</si>
  <si>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</si>
  <si>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</si>
  <si>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</si>
  <si>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</si>
  <si>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</si>
  <si>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</si>
  <si>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</si>
  <si>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</si>
  <si>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</si>
  <si>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</si>
  <si>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</si>
  <si>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</si>
  <si>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</si>
  <si>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</si>
  <si>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</si>
  <si>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</si>
  <si>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</si>
  <si>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</si>
  <si>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</si>
  <si>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</si>
  <si>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</si>
  <si>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</si>
  <si>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</si>
  <si>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</si>
  <si>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</si>
  <si>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</si>
  <si>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</si>
  <si>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</si>
  <si>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</si>
  <si>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</si>
  <si>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</si>
  <si>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</si>
  <si>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</si>
  <si>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</si>
  <si>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</si>
  <si>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</si>
  <si>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</si>
  <si>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</si>
  <si>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</si>
  <si>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</si>
  <si>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</si>
  <si>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</si>
  <si>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</si>
  <si>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</si>
  <si>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</si>
  <si>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</si>
  <si>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</si>
  <si>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</si>
  <si>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</si>
  <si>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</si>
  <si>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</si>
  <si>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</si>
  <si>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</si>
  <si>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</si>
  <si>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</si>
  <si>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</si>
  <si>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</si>
  <si>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</si>
  <si>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</si>
  <si>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</si>
  <si>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</si>
  <si>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</si>
  <si>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</si>
  <si>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</si>
  <si>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</si>
  <si>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</si>
  <si>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</si>
  <si>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</si>
  <si>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</si>
  <si>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</si>
  <si>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</si>
  <si>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</si>
  <si>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</si>
  <si>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</si>
  <si>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</si>
  <si>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</si>
  <si>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</si>
  <si>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</si>
  <si>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</si>
  <si>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</si>
  <si>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</si>
  <si>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</si>
  <si>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</si>
  <si>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</si>
  <si>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</si>
  <si>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</si>
  <si>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</si>
  <si>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</si>
  <si>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</si>
  <si>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</si>
  <si>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</si>
  <si>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</si>
  <si>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</si>
  <si>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</si>
  <si>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</si>
  <si>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</si>
  <si>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</si>
  <si>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</si>
  <si>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</si>
  <si>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</si>
  <si>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</si>
  <si>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</si>
  <si>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</si>
  <si>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</si>
  <si>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</si>
  <si>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</si>
  <si>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</si>
  <si>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</si>
  <si>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</si>
  <si>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</si>
  <si>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</si>
  <si>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</si>
  <si>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</si>
  <si>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</si>
  <si>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</si>
  <si>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</si>
  <si>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</si>
  <si>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</si>
  <si>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</si>
  <si>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</si>
  <si>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</si>
  <si>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</si>
  <si>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</si>
  <si>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</si>
  <si>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</si>
  <si>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</si>
  <si>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</si>
  <si>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</si>
  <si>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</si>
  <si>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</si>
  <si>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</si>
  <si>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</si>
  <si>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</si>
  <si>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</si>
  <si>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</si>
  <si>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</si>
  <si>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</si>
  <si>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</si>
  <si>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</si>
  <si>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</si>
  <si>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</si>
  <si>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</si>
  <si>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</si>
  <si>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</si>
  <si>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</si>
  <si>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</si>
  <si>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</si>
  <si>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</si>
  <si>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</si>
  <si>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</si>
  <si>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</si>
  <si>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</si>
  <si>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</si>
  <si>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</si>
  <si>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</si>
  <si>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</si>
  <si>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</si>
  <si>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</si>
  <si>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</si>
  <si>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</si>
  <si>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</si>
  <si>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</si>
  <si>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</si>
  <si>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</si>
  <si>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</si>
  <si>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</si>
  <si>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</si>
  <si>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</si>
  <si>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</si>
  <si>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</si>
  <si>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</si>
  <si>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</si>
  <si>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</si>
  <si>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</si>
  <si>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</si>
  <si>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</si>
  <si>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</si>
  <si>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</si>
  <si>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</si>
  <si>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</si>
  <si>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</si>
  <si>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</si>
  <si>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</si>
  <si>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</si>
  <si>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</si>
  <si>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</si>
  <si>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</si>
  <si>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</si>
  <si>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</si>
  <si>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</si>
  <si>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</si>
  <si>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</si>
  <si>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</si>
  <si>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</si>
  <si>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</si>
  <si>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</si>
  <si>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</si>
  <si>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</si>
  <si>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</si>
  <si>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</si>
  <si>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</si>
  <si>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</si>
  <si>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</si>
  <si>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</si>
  <si>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</si>
  <si>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</si>
  <si>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</si>
  <si>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</si>
  <si>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</si>
  <si>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</si>
  <si>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</si>
  <si>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</si>
  <si>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</si>
  <si>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</si>
  <si>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</si>
  <si>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</si>
  <si>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</si>
  <si>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</si>
  <si>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</si>
  <si>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</si>
  <si>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</si>
  <si>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</si>
  <si>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</si>
  <si>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</si>
  <si>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</si>
  <si>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</si>
  <si>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</si>
  <si>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</si>
  <si>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</si>
  <si>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</si>
  <si>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</si>
  <si>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</si>
  <si>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</si>
  <si>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</si>
  <si>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</si>
  <si>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</si>
  <si>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</si>
  <si>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</si>
  <si>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</si>
  <si>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</si>
  <si>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</si>
  <si>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</si>
  <si>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</si>
  <si>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</si>
  <si>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</si>
  <si>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</si>
  <si>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</si>
  <si>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</si>
  <si>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</si>
  <si>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</si>
  <si>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</si>
  <si>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</si>
  <si>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</si>
  <si>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</si>
  <si>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</si>
  <si>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</si>
  <si>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</si>
  <si>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</si>
  <si>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</si>
  <si>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</si>
  <si>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</si>
  <si>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</si>
  <si>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</si>
  <si>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</si>
  <si>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</si>
  <si>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</si>
  <si>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</si>
  <si>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</si>
  <si>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</si>
  <si>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</si>
  <si>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</si>
  <si>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</si>
  <si>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</si>
  <si>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</si>
  <si>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</si>
  <si>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</si>
  <si>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</si>
  <si>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</si>
  <si>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</si>
  <si>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</si>
  <si>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</si>
  <si>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</si>
  <si>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</si>
  <si>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</si>
  <si>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</si>
  <si>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</si>
  <si>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</si>
  <si>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</si>
  <si>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</si>
  <si>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</si>
  <si>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</si>
  <si>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</si>
  <si>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</si>
  <si>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</si>
  <si>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</si>
  <si>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</si>
  <si>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</si>
  <si>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</si>
  <si>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</si>
  <si>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</si>
  <si>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</si>
  <si>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</si>
  <si>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</si>
  <si>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</si>
  <si>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</si>
  <si>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</si>
  <si>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</si>
  <si>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</si>
  <si>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</si>
  <si>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</si>
  <si>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</si>
  <si>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</si>
  <si>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</si>
  <si>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</si>
  <si>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</si>
  <si>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</si>
  <si>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</si>
  <si>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</si>
  <si>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</si>
  <si>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</si>
  <si>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</si>
  <si>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</si>
  <si>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</si>
  <si>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</si>
  <si>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</si>
  <si>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</si>
  <si>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</si>
  <si>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</si>
  <si>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</si>
  <si>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</si>
  <si>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</si>
  <si>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</si>
  <si>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</si>
  <si>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</si>
  <si>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</si>
  <si>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</si>
  <si>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</si>
  <si>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</si>
  <si>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</si>
  <si>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</si>
  <si>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</si>
  <si>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</si>
  <si>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</si>
  <si>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</si>
  <si>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</si>
  <si>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</si>
  <si>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</si>
  <si>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</si>
  <si>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</si>
  <si>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</si>
  <si>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</si>
  <si>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</si>
  <si>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</si>
  <si>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</si>
  <si>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</si>
  <si>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</si>
  <si>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</si>
  <si>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</si>
  <si>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</si>
  <si>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</si>
  <si>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</si>
  <si>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</si>
  <si>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</si>
  <si>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</si>
  <si>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</si>
  <si>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</si>
  <si>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</si>
  <si>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</si>
  <si>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</si>
  <si>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</si>
  <si>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</si>
  <si>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</si>
  <si>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</si>
  <si>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</si>
  <si>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</si>
  <si>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</si>
  <si>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</si>
  <si>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</si>
  <si>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</si>
  <si>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</si>
  <si>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</si>
  <si>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</si>
  <si>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</si>
  <si>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</si>
  <si>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</si>
  <si>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</si>
  <si>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</si>
  <si>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</si>
  <si>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</si>
  <si>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</si>
  <si>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</si>
  <si>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</si>
  <si>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</si>
  <si>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</si>
  <si>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</si>
  <si>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</si>
  <si>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</si>
  <si>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</si>
  <si>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</si>
  <si>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</si>
  <si>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</si>
  <si>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</si>
  <si>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</si>
  <si>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</si>
  <si>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</si>
  <si>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</si>
  <si>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</si>
  <si>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</si>
  <si>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</si>
  <si>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</si>
  <si>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</si>
  <si>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</si>
  <si>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</si>
  <si>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</si>
  <si>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</si>
  <si>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</si>
  <si>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</si>
  <si>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</si>
  <si>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</si>
  <si>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</si>
  <si>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</si>
  <si>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</si>
  <si>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</si>
  <si>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</si>
  <si>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</si>
  <si>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</si>
  <si>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</si>
  <si>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</si>
  <si>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</si>
  <si>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</si>
  <si>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</si>
  <si>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</si>
  <si>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</si>
  <si>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</si>
  <si>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</si>
  <si>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</si>
  <si>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</si>
  <si>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</si>
  <si>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</si>
  <si>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</si>
  <si>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</si>
  <si>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</si>
  <si>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</si>
  <si>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</si>
  <si>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</si>
  <si>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</si>
  <si>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</si>
  <si>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</si>
  <si>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</si>
  <si>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</si>
  <si>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</si>
  <si>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</si>
  <si>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</si>
  <si>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</si>
  <si>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</si>
  <si>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</si>
  <si>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</si>
  <si>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</si>
  <si>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</si>
  <si>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</si>
  <si>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</si>
  <si>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</si>
  <si>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</si>
  <si>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</si>
  <si>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</si>
  <si>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</si>
  <si>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</si>
  <si>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</si>
  <si>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</si>
  <si>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</si>
  <si>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</si>
  <si>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</si>
  <si>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</si>
  <si>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</si>
  <si>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</si>
  <si>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</si>
  <si>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</si>
  <si>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</si>
  <si>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</si>
  <si>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</si>
  <si>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</si>
  <si>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</si>
  <si>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</si>
  <si>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</si>
  <si>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</si>
  <si>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</si>
  <si>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</si>
  <si>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</si>
  <si>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</si>
  <si>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</si>
  <si>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</si>
  <si>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</si>
  <si>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</si>
  <si>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</si>
  <si>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</si>
  <si>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</si>
  <si>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</si>
  <si>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</si>
  <si>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</si>
  <si>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</si>
  <si>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</si>
  <si>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</si>
  <si>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</si>
  <si>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</si>
  <si>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</si>
  <si>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</si>
  <si>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</si>
  <si>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</si>
  <si>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</si>
  <si>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</si>
  <si>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</si>
  <si>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</si>
  <si>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</si>
  <si>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</si>
  <si>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</si>
  <si>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</si>
  <si>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</si>
  <si>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</si>
  <si>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</si>
  <si>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</si>
  <si>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</si>
  <si>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</si>
  <si>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</si>
  <si>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</si>
  <si>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</si>
  <si>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</si>
  <si>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</si>
  <si>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</si>
  <si>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</si>
  <si>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</si>
  <si>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</si>
  <si>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</si>
  <si>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</si>
  <si>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</si>
  <si>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</si>
  <si>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</si>
  <si>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</si>
  <si>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</si>
  <si>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</si>
  <si>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</si>
  <si>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</si>
  <si>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</si>
  <si>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</si>
  <si>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</si>
  <si>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</si>
  <si>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</si>
  <si>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</si>
  <si>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</si>
  <si>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</si>
  <si>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</si>
  <si>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</si>
  <si>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</si>
  <si>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</si>
  <si>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</si>
  <si>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</si>
  <si>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</si>
  <si>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</si>
  <si>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</si>
  <si>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</si>
  <si>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</si>
  <si>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</si>
  <si>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</si>
  <si>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</si>
  <si>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</si>
  <si>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</si>
  <si>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</si>
  <si>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</si>
  <si>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</si>
  <si>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</si>
  <si>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</si>
  <si>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</si>
  <si>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</si>
  <si>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</si>
  <si>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</si>
  <si>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</si>
  <si>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</si>
  <si>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</si>
  <si>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</si>
  <si>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</si>
  <si>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</si>
  <si>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</si>
  <si>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</si>
  <si>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</si>
  <si>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</si>
  <si>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</si>
  <si>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</si>
  <si>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</si>
  <si>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</si>
  <si>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</si>
  <si>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</si>
  <si>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</si>
  <si>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</si>
  <si>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</si>
  <si>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</si>
  <si>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</si>
  <si>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</si>
  <si>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</si>
  <si>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</si>
  <si>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</si>
  <si>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</si>
  <si>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</si>
  <si>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</si>
  <si>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</si>
  <si>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</si>
  <si>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</si>
  <si>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</si>
  <si>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</si>
  <si>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</si>
  <si>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</si>
  <si>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</si>
  <si>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</si>
  <si>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</si>
  <si>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</si>
  <si>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</si>
  <si>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</si>
  <si>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</si>
  <si>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</si>
  <si>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</si>
  <si>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</si>
  <si>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</si>
  <si>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</si>
  <si>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</si>
  <si>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</si>
  <si>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</si>
  <si>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</si>
  <si>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</si>
  <si>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</si>
  <si>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</si>
  <si>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</si>
  <si>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</si>
  <si>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</si>
  <si>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</si>
  <si>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</si>
  <si>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</si>
  <si>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</si>
  <si>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</si>
  <si>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</si>
  <si>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</si>
  <si>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</si>
  <si>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</si>
  <si>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</si>
  <si>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</si>
  <si>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</si>
  <si>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</si>
  <si>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</si>
  <si>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</si>
  <si>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</si>
  <si>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</si>
  <si>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</si>
  <si>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</si>
  <si>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</si>
  <si>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</si>
  <si>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</si>
  <si>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</si>
  <si>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</si>
  <si>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</si>
  <si>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</si>
  <si>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</si>
  <si>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</si>
  <si>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</si>
  <si>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</si>
  <si>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</si>
  <si>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</si>
  <si>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</si>
  <si>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</si>
  <si>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</si>
  <si>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</si>
  <si>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</si>
  <si>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</si>
  <si>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</si>
  <si>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</si>
  <si>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</si>
  <si>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</si>
  <si>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</si>
  <si>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</si>
  <si>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</si>
  <si>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</si>
  <si>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</si>
  <si>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</si>
  <si>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</si>
  <si>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</si>
  <si>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</si>
  <si>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</si>
  <si>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</si>
  <si>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</si>
  <si>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</si>
  <si>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</si>
  <si>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</si>
  <si>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</si>
  <si>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</si>
  <si>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</si>
  <si>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</si>
  <si>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</si>
  <si>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</si>
  <si>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</si>
  <si>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</si>
  <si>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</si>
  <si>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</si>
  <si>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</si>
  <si>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</si>
  <si>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</si>
  <si>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</si>
  <si>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</si>
  <si>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</si>
  <si>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</si>
  <si>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</si>
  <si>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</si>
  <si>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</si>
  <si>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</si>
  <si>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</si>
  <si>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</si>
  <si>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</si>
  <si>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</si>
  <si>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</si>
  <si>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</si>
  <si>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</si>
  <si>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</si>
  <si>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</si>
  <si>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</si>
  <si>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</si>
  <si>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</si>
  <si>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</si>
  <si>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</si>
  <si>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</si>
  <si>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</si>
  <si>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</si>
  <si>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</si>
  <si>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</si>
  <si>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</si>
  <si>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</si>
  <si>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</si>
  <si>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</si>
  <si>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</si>
  <si>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</si>
  <si>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</si>
  <si>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</si>
  <si>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</si>
  <si>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</si>
  <si>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</si>
  <si>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</si>
  <si>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</si>
  <si>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</si>
  <si>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</si>
  <si>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</si>
  <si>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</si>
  <si>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</si>
  <si>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</si>
  <si>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</si>
  <si>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</si>
  <si>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</si>
  <si>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</si>
  <si>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</si>
  <si>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</si>
  <si>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</si>
  <si>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</si>
  <si>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</si>
  <si>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</si>
  <si>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</si>
  <si>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</si>
  <si>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</si>
  <si>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</si>
  <si>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</si>
  <si>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</si>
  <si>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</si>
  <si>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</si>
  <si>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</si>
  <si>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</si>
  <si>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</si>
  <si>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</si>
  <si>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</si>
  <si>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</si>
  <si>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</si>
  <si>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</si>
  <si>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</si>
  <si>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</si>
  <si>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</si>
  <si>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</si>
  <si>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</si>
  <si>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</si>
  <si>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</si>
  <si>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</si>
  <si>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</si>
  <si>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</si>
  <si>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</si>
  <si>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</si>
  <si>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</si>
  <si>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</si>
  <si>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</si>
  <si>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</si>
  <si>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</si>
  <si>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</si>
  <si>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</si>
  <si>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</si>
  <si>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</si>
  <si>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</si>
  <si>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</si>
  <si>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</si>
  <si>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</si>
  <si>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</si>
  <si>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</si>
  <si>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</si>
  <si>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</si>
  <si>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</si>
  <si>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</si>
  <si>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</si>
  <si>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</si>
  <si>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</si>
  <si>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</si>
  <si>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</si>
  <si>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</si>
  <si>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</si>
  <si>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</si>
  <si>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</si>
  <si>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</si>
  <si>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</si>
  <si>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</si>
  <si>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</si>
  <si>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</si>
  <si>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</si>
  <si>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</si>
  <si>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</si>
  <si>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</si>
  <si>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</si>
  <si>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</si>
  <si>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</si>
  <si>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</si>
  <si>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</si>
  <si>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</si>
  <si>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</si>
  <si>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</si>
  <si>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</si>
  <si>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</si>
  <si>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</si>
  <si>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</si>
  <si>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</si>
  <si>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</si>
  <si>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</si>
  <si>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</si>
  <si>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</si>
  <si>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</si>
  <si>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</si>
  <si>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</si>
  <si>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</si>
  <si>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</si>
  <si>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</si>
  <si>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</si>
  <si>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</si>
  <si>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</si>
  <si>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</si>
  <si>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</si>
  <si>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</si>
  <si>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</si>
  <si>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</si>
  <si>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</si>
  <si>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</si>
  <si>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</si>
  <si>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</si>
  <si>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</si>
  <si>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</si>
  <si>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</si>
  <si>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</si>
  <si>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</si>
  <si>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</si>
  <si>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</si>
  <si>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</si>
  <si>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</si>
  <si>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</si>
  <si>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</si>
  <si>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</si>
  <si>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</si>
  <si>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</si>
  <si>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</si>
  <si>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</si>
  <si>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</si>
  <si>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</si>
  <si>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</si>
  <si>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</si>
  <si>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</si>
  <si>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</si>
  <si>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</si>
  <si>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</si>
  <si>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</si>
  <si>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</si>
  <si>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</si>
  <si>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</si>
  <si>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</si>
  <si>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</si>
  <si>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</si>
  <si>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</si>
  <si>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</si>
  <si>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</si>
  <si>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</si>
  <si>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</si>
  <si>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</si>
  <si>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</si>
  <si>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</si>
  <si>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</si>
  <si>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</si>
  <si>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</si>
  <si>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</si>
  <si>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</si>
  <si>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</si>
  <si>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</si>
  <si>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</si>
  <si>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</si>
  <si>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</si>
  <si>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</si>
  <si>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</si>
  <si>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</si>
  <si>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</si>
  <si>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</si>
  <si>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</si>
  <si>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</si>
  <si>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</si>
  <si>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</si>
  <si>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</si>
  <si>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</si>
  <si>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</si>
  <si>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</si>
  <si>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</si>
  <si>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</si>
  <si>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</si>
  <si>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</si>
  <si>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</si>
  <si>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</si>
  <si>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</si>
  <si>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</si>
  <si>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</si>
  <si>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</si>
  <si>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</si>
  <si>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</si>
  <si>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</si>
  <si>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</si>
  <si>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</si>
  <si>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</si>
  <si>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</si>
  <si>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</si>
  <si>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</si>
  <si>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</si>
  <si>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</si>
  <si>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</si>
  <si>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</si>
  <si>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</si>
  <si>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</si>
  <si>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</si>
  <si>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</si>
  <si>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</si>
  <si>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</si>
  <si>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</si>
  <si>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</si>
  <si>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</si>
  <si>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</si>
  <si>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</si>
  <si>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</si>
  <si>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</si>
  <si>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</si>
  <si>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</si>
  <si>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</si>
  <si>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</si>
  <si>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</si>
  <si>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</si>
  <si>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</si>
  <si>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</si>
  <si>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</si>
  <si>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</si>
  <si>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</si>
  <si>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</si>
  <si>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</si>
  <si>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</si>
  <si>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</si>
  <si>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</si>
  <si>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</si>
  <si>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</si>
  <si>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</si>
  <si>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</si>
  <si>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</si>
  <si>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</si>
  <si>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</si>
  <si>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</si>
  <si>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</si>
  <si>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</si>
  <si>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</si>
  <si>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</si>
  <si>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</si>
  <si>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</si>
  <si>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</si>
  <si>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</si>
  <si>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</si>
  <si>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</si>
  <si>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</si>
  <si>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</si>
  <si>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</si>
  <si>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</si>
  <si>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</si>
  <si>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</si>
  <si>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</si>
  <si>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</si>
  <si>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</si>
  <si>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</si>
  <si>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</si>
  <si>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</si>
  <si>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</si>
  <si>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</si>
  <si>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</si>
  <si>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</si>
  <si>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</si>
  <si>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</si>
  <si>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</si>
  <si>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</si>
  <si>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</si>
  <si>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</si>
  <si>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</si>
  <si>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</si>
  <si>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</si>
  <si>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</si>
  <si>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</si>
  <si>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</si>
  <si>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</si>
  <si>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</si>
  <si>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</si>
  <si>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</si>
  <si>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</si>
  <si>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</si>
  <si>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</si>
  <si>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</si>
  <si>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</si>
  <si>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</si>
  <si>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</si>
  <si>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</si>
  <si>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</si>
  <si>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</si>
  <si>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</si>
  <si>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</si>
  <si>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</si>
  <si>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</si>
  <si>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</si>
  <si>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</si>
  <si>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</si>
  <si>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</si>
  <si>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</si>
  <si>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</si>
  <si>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</si>
  <si>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</si>
  <si>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</si>
  <si>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</si>
  <si>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</si>
  <si>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</si>
  <si>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</si>
  <si>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</si>
  <si>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</si>
  <si>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</si>
  <si>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</si>
  <si>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</si>
  <si>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</si>
  <si>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</si>
  <si>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</si>
  <si>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</si>
  <si>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</si>
  <si>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</si>
  <si>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</si>
  <si>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</si>
  <si>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</si>
  <si>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</si>
  <si>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</si>
  <si>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</si>
  <si>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</si>
  <si>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</si>
  <si>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</si>
  <si>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</si>
  <si>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</si>
  <si>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</si>
  <si>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</si>
  <si>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</si>
  <si>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</si>
  <si>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</si>
  <si>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</si>
  <si>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</si>
  <si>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</si>
  <si>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</si>
  <si>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</si>
  <si>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</si>
  <si>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</si>
  <si>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</si>
  <si>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</si>
  <si>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</si>
  <si>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</si>
  <si>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</si>
  <si>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</si>
  <si>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</si>
  <si>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</si>
  <si>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</si>
  <si>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</si>
  <si>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</si>
  <si>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</si>
  <si>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</si>
  <si>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</si>
  <si>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</si>
  <si>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</si>
  <si>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</si>
  <si>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</si>
  <si>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</si>
  <si>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</si>
  <si>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</si>
  <si>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</si>
  <si>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</si>
  <si>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</si>
  <si>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</si>
  <si>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</si>
  <si>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</si>
  <si>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</si>
  <si>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</si>
  <si>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</si>
  <si>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</si>
  <si>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</si>
  <si>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</si>
  <si>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</si>
  <si>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</si>
  <si>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</si>
  <si>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</si>
  <si>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</si>
  <si>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</si>
  <si>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</si>
  <si>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</si>
  <si>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</si>
  <si>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</si>
  <si>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</si>
  <si>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</si>
  <si>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</si>
  <si>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</si>
  <si>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</si>
  <si>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</si>
  <si>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</si>
  <si>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</si>
  <si>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</si>
  <si>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</si>
  <si>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</si>
  <si>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</si>
  <si>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</si>
  <si>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</si>
  <si>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</si>
  <si>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</si>
  <si>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</si>
  <si>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</si>
  <si>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</si>
  <si>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</si>
  <si>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</si>
  <si>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</si>
  <si>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</si>
  <si>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</si>
  <si>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</si>
  <si>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</si>
  <si>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</si>
  <si>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</si>
  <si>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</si>
  <si>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</si>
  <si>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</si>
  <si>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</si>
  <si>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</si>
  <si>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</si>
  <si>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</si>
  <si>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</si>
  <si>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</si>
  <si>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</si>
  <si>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</si>
  <si>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</si>
  <si>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</si>
  <si>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</si>
  <si>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</si>
  <si>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</si>
  <si>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</si>
  <si>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</si>
  <si>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</si>
  <si>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</si>
  <si>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</si>
  <si>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</si>
  <si>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</si>
  <si>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</si>
  <si>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</si>
  <si>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</si>
  <si>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</si>
  <si>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</si>
  <si>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</si>
  <si>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</si>
  <si>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</si>
  <si>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</si>
  <si>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</si>
  <si>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</si>
  <si>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</si>
  <si>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</si>
  <si>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</si>
  <si>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</si>
  <si>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</si>
  <si>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</si>
  <si>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</si>
  <si>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</si>
  <si>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</si>
  <si>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</si>
  <si>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</si>
  <si>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</si>
  <si>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</si>
  <si>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</si>
  <si>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</si>
  <si>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</si>
  <si>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</si>
  <si>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</si>
  <si>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</si>
  <si>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</si>
  <si>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</si>
  <si>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</si>
  <si>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</si>
  <si>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</si>
  <si>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</si>
  <si>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</si>
  <si>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</si>
  <si>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</si>
  <si>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</si>
  <si>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</si>
  <si>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</si>
  <si>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</si>
  <si>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</si>
  <si>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</si>
  <si>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</si>
  <si>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</si>
  <si>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</si>
  <si>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</si>
  <si>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</si>
  <si>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</si>
  <si>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</si>
  <si>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</si>
  <si>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</si>
  <si>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</si>
  <si>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</si>
  <si>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</si>
  <si>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</si>
  <si>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</si>
  <si>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</si>
  <si>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</si>
  <si>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</si>
  <si>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</si>
  <si>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</si>
  <si>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</si>
  <si>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</si>
  <si>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</si>
  <si>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</si>
  <si>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</si>
  <si>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</si>
  <si>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</si>
  <si>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</si>
  <si>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</si>
  <si>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</si>
  <si>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</si>
  <si>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</si>
  <si>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</si>
  <si>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</si>
  <si>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</si>
  <si>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</si>
  <si>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</si>
  <si>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</si>
  <si>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</si>
  <si>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</si>
  <si>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</si>
  <si>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</si>
  <si>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</si>
  <si>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</si>
  <si>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</si>
  <si>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</si>
  <si>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</si>
  <si>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</si>
  <si>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</si>
  <si>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</si>
  <si>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</si>
  <si>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</si>
  <si>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</si>
  <si>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</si>
  <si>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</si>
  <si>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</si>
  <si>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</si>
  <si>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</si>
  <si>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</si>
  <si>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</si>
  <si>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</si>
  <si>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</si>
  <si>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</si>
  <si>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</si>
  <si>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</si>
  <si>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</si>
  <si>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</si>
  <si>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</si>
  <si>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</si>
  <si>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</si>
  <si>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</si>
  <si>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</si>
  <si>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</si>
  <si>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</si>
  <si>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</si>
  <si>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</si>
  <si>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</si>
  <si>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</si>
  <si>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</si>
  <si>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</si>
  <si>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</si>
  <si>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</si>
  <si>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</si>
  <si>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</si>
  <si>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</si>
  <si>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</si>
  <si>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</si>
  <si>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</si>
  <si>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</si>
  <si>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</si>
  <si>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</si>
  <si>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</si>
  <si>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</si>
  <si>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</si>
  <si>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</si>
  <si>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</si>
  <si>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</si>
  <si>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</si>
  <si>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</si>
  <si>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</si>
  <si>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</si>
  <si>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</si>
  <si>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</si>
  <si>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</si>
  <si>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</si>
  <si>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</si>
  <si>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</si>
  <si>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</si>
  <si>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</si>
  <si>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</si>
  <si>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</si>
  <si>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</si>
  <si>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</si>
  <si>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</si>
  <si>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</si>
  <si>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</si>
  <si>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</si>
  <si>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</si>
  <si>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</si>
  <si>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</si>
  <si>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</si>
  <si>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</si>
  <si>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</si>
  <si>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</si>
  <si>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</si>
  <si>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</si>
  <si>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</si>
  <si>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</si>
  <si>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</si>
  <si>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</si>
  <si>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</si>
  <si>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</si>
  <si>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</si>
  <si>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</si>
  <si>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</si>
  <si>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</si>
  <si>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</si>
  <si>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</si>
  <si>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</si>
  <si>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</si>
  <si>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</si>
  <si>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</si>
  <si>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</si>
  <si>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</si>
  <si>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</si>
  <si>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</si>
  <si>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</si>
  <si>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</si>
  <si>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</si>
  <si>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</si>
  <si>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</si>
  <si>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</si>
  <si>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</si>
  <si>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</si>
  <si>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</si>
  <si>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</si>
  <si>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</si>
  <si>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</si>
  <si>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</si>
  <si>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</si>
  <si>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</si>
  <si>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</si>
  <si>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</si>
  <si>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</si>
  <si>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</si>
  <si>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</si>
  <si>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</si>
  <si>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</si>
  <si>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</si>
  <si>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</si>
  <si>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</si>
  <si>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</si>
  <si>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</si>
  <si>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</si>
  <si>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</si>
  <si>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</si>
  <si>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</si>
  <si>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</si>
  <si>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</si>
  <si>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</si>
  <si>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</si>
  <si>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</si>
  <si>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</si>
  <si>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</si>
  <si>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</si>
  <si>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</si>
  <si>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</si>
  <si>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</si>
  <si>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</si>
  <si>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</si>
  <si>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</si>
  <si>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</si>
  <si>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</si>
  <si>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</si>
  <si>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</si>
  <si>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</si>
  <si>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</si>
  <si>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</si>
  <si>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</si>
  <si>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</si>
  <si>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</si>
  <si>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</si>
  <si>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</si>
  <si>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</si>
  <si>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</si>
  <si>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</si>
  <si>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</si>
  <si>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</si>
  <si>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</si>
  <si>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</si>
  <si>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</si>
  <si>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</si>
  <si>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</si>
  <si>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</si>
  <si>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</si>
  <si>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</si>
  <si>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</si>
  <si>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</si>
  <si>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</si>
  <si>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</si>
  <si>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</si>
  <si>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</si>
  <si>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</si>
  <si>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</si>
  <si>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</si>
  <si>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</si>
  <si>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</si>
  <si>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</si>
  <si>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</si>
  <si>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</si>
  <si>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</si>
  <si>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</si>
  <si>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</si>
  <si>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</si>
  <si>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</si>
  <si>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</si>
  <si>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</si>
  <si>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</si>
  <si>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</si>
  <si>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</si>
  <si>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</si>
  <si>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</si>
  <si>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</si>
  <si>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</si>
  <si>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</si>
  <si>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</si>
  <si>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</si>
  <si>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</si>
  <si>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</si>
  <si>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</si>
  <si>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</si>
  <si>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</si>
  <si>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</si>
  <si>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</si>
  <si>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</si>
  <si>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</si>
  <si>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</si>
  <si>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</si>
  <si>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</si>
  <si>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</si>
  <si>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</si>
  <si>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</si>
  <si>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</si>
  <si>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</si>
  <si>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</si>
  <si>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</si>
  <si>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</si>
  <si>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</si>
  <si>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</si>
  <si>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</si>
  <si>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</si>
  <si>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</si>
  <si>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</si>
  <si>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</si>
  <si>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</si>
  <si>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</si>
  <si>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</si>
  <si>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</si>
  <si>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</si>
  <si>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</si>
  <si>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</si>
  <si>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</si>
  <si>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</si>
  <si>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</si>
  <si>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</si>
  <si>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</si>
  <si>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</si>
  <si>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</si>
  <si>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</si>
  <si>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</si>
  <si>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</si>
  <si>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</si>
  <si>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</si>
  <si>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</si>
  <si>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</si>
  <si>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</si>
  <si>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</si>
  <si>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</si>
  <si>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</si>
  <si>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</si>
  <si>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</si>
  <si>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</si>
  <si>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</si>
  <si>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</si>
  <si>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</si>
  <si>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</si>
  <si>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</si>
  <si>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</si>
  <si>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</si>
  <si>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</si>
  <si>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</si>
  <si>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</si>
  <si>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</si>
  <si>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</si>
  <si>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</si>
  <si>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</si>
  <si>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</si>
  <si>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</si>
  <si>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</si>
  <si>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</si>
  <si>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</si>
  <si>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</si>
  <si>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</si>
  <si>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</si>
  <si>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</si>
  <si>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</si>
  <si>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</si>
  <si>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</si>
  <si>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</si>
  <si>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</si>
  <si>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</si>
  <si>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</si>
  <si>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</si>
  <si>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</si>
  <si>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</si>
  <si>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</si>
  <si>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</si>
  <si>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</si>
  <si>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</si>
  <si>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</si>
  <si>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</si>
  <si>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</si>
  <si>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</si>
  <si>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</si>
  <si>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</si>
  <si>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</si>
  <si>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</si>
  <si>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</si>
  <si>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</si>
  <si>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</si>
  <si>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</si>
  <si>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</si>
  <si>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</si>
  <si>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</si>
  <si>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</si>
  <si>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</si>
  <si>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</si>
  <si>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</si>
  <si>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</si>
  <si>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</si>
  <si>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</si>
  <si>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</si>
  <si>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</si>
  <si>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</si>
  <si>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</si>
  <si>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</si>
  <si>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</si>
  <si>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</si>
  <si>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</si>
  <si>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</si>
  <si>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</si>
  <si>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</si>
  <si>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</si>
  <si>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</si>
  <si>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</si>
  <si>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</si>
  <si>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</si>
  <si>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</si>
  <si>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</si>
  <si>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</si>
  <si>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</si>
  <si>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</si>
  <si>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</si>
  <si>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</si>
  <si>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</si>
  <si>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</si>
  <si>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</si>
  <si>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</si>
  <si>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</si>
  <si>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</si>
  <si>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</si>
  <si>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</si>
  <si>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</si>
  <si>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</si>
  <si>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</si>
  <si>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</si>
  <si>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</si>
  <si>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</si>
  <si>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</si>
  <si>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</si>
  <si>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</si>
  <si>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</si>
  <si>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</si>
  <si>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</si>
  <si>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</si>
  <si>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</si>
  <si>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</si>
  <si>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</si>
  <si>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</si>
  <si>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</si>
  <si>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</si>
  <si>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</si>
  <si>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</si>
  <si>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</si>
  <si>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</si>
  <si>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</si>
  <si>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</si>
  <si>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</si>
  <si>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</si>
  <si>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</si>
  <si>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</si>
  <si>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</si>
  <si>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</si>
  <si>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</si>
  <si>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</si>
  <si>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</si>
  <si>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</si>
  <si>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</si>
  <si>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</si>
  <si>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</si>
  <si>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</si>
  <si>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</si>
  <si>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</si>
  <si>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</si>
  <si>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</si>
  <si>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</si>
  <si>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</si>
  <si>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</si>
  <si>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</si>
  <si>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</si>
  <si>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</si>
  <si>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</si>
  <si>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</si>
  <si>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</si>
  <si>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</si>
  <si>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</si>
  <si>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</si>
  <si>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</si>
  <si>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</si>
  <si>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</si>
  <si>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</si>
  <si>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</si>
  <si>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</si>
  <si>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</si>
  <si>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</si>
  <si>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</si>
  <si>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</si>
  <si>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</si>
  <si>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</si>
  <si>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</si>
  <si>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</si>
  <si>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</si>
  <si>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</si>
  <si>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</si>
  <si>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</si>
  <si>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</si>
  <si>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</si>
  <si>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</si>
  <si>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</si>
  <si>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</si>
  <si>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</si>
  <si>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</si>
  <si>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</si>
  <si>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</si>
  <si>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</si>
  <si>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</si>
  <si>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</si>
  <si>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</si>
  <si>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</si>
  <si>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</si>
  <si>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</si>
  <si>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</si>
  <si>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</si>
  <si>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</si>
  <si>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</si>
  <si>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</si>
  <si>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</si>
  <si>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</si>
  <si>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</si>
  <si>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</si>
  <si>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</si>
  <si>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</si>
  <si>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</si>
  <si>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</si>
  <si>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</si>
  <si>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</si>
  <si>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</si>
  <si>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</si>
  <si>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</si>
  <si>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</si>
  <si>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</si>
  <si>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</si>
  <si>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</si>
  <si>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</si>
  <si>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</si>
  <si>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</si>
  <si>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</si>
  <si>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</si>
  <si>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</si>
  <si>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</si>
  <si>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</si>
  <si>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</si>
  <si>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</si>
  <si>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</si>
  <si>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</si>
  <si>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</si>
  <si>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</si>
  <si>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</si>
  <si>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</si>
  <si>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</si>
  <si>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</si>
  <si>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</si>
  <si>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</si>
  <si>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</si>
  <si>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</si>
  <si>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</si>
  <si>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</si>
  <si>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</si>
  <si>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</si>
  <si>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</si>
  <si>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</si>
  <si>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</si>
  <si>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</si>
  <si>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</si>
  <si>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</si>
  <si>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</si>
  <si>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</si>
  <si>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</si>
  <si>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</si>
  <si>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</si>
  <si>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</si>
  <si>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</si>
  <si>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</si>
  <si>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</si>
  <si>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</si>
  <si>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</si>
  <si>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</si>
  <si>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</si>
  <si>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</si>
  <si>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</si>
  <si>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</si>
  <si>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</si>
  <si>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</si>
  <si>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</si>
  <si>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</si>
  <si>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</si>
  <si>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</si>
  <si>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</si>
  <si>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</si>
  <si>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</si>
  <si>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</si>
  <si>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</si>
  <si>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</si>
  <si>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</si>
  <si>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</si>
  <si>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</si>
  <si>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</si>
  <si>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</si>
  <si>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</si>
  <si>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</si>
  <si>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</si>
  <si>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</si>
  <si>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</si>
  <si>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</si>
  <si>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</si>
  <si>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</si>
  <si>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</si>
  <si>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</si>
  <si>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</si>
  <si>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</si>
  <si>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</si>
  <si>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</si>
  <si>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</si>
  <si>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</si>
  <si>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</si>
  <si>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</si>
  <si>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</si>
  <si>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</si>
  <si>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</si>
  <si>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</si>
  <si>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</si>
  <si>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</si>
  <si>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</si>
  <si>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</si>
  <si>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</si>
  <si>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</si>
  <si>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</si>
  <si>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</si>
  <si>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</si>
  <si>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</si>
  <si>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</si>
  <si>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</si>
  <si>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</si>
  <si>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</si>
  <si>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</si>
  <si>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</si>
  <si>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</si>
  <si>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</si>
  <si>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</si>
  <si>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</si>
  <si>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</si>
  <si>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</si>
  <si>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</si>
  <si>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</si>
  <si>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</si>
  <si>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</si>
  <si>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</si>
  <si>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</si>
  <si>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</si>
  <si>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</si>
  <si>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</si>
  <si>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</si>
  <si>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</si>
  <si>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</si>
  <si>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</si>
  <si>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</si>
  <si>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</si>
  <si>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</si>
  <si>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</si>
  <si>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</si>
  <si>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</si>
  <si>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</si>
  <si>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</si>
  <si>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</si>
  <si>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</si>
  <si>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</si>
  <si>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</si>
  <si>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</si>
  <si>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</si>
  <si>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</si>
  <si>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</si>
  <si>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</si>
  <si>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</si>
  <si>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</si>
  <si>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</si>
  <si>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</si>
  <si>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</si>
  <si>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</si>
  <si>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</si>
  <si>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</si>
  <si>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</si>
  <si>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</si>
  <si>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</si>
  <si>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</si>
  <si>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</si>
  <si>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</si>
  <si>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</si>
  <si>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</si>
  <si>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</si>
  <si>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</si>
  <si>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</si>
  <si>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</si>
  <si>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</si>
  <si>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</si>
  <si>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</si>
  <si>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</si>
  <si>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</si>
  <si>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</si>
  <si>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</si>
  <si>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</si>
  <si>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</si>
  <si>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</si>
  <si>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</si>
  <si>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</si>
  <si>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</si>
  <si>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</si>
  <si>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</si>
  <si>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</si>
  <si>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</si>
  <si>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</si>
  <si>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</si>
  <si>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</si>
  <si>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</si>
  <si>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</si>
  <si>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</si>
  <si>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</si>
  <si>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</si>
  <si>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</si>
  <si>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</si>
  <si>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</si>
  <si>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</si>
  <si>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</si>
  <si>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</si>
  <si>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</si>
  <si>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</si>
  <si>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</si>
  <si>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</si>
  <si>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</si>
  <si>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</si>
  <si>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</si>
  <si>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</si>
  <si>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</si>
  <si>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</si>
  <si>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</si>
  <si>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</si>
  <si>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</si>
  <si>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</si>
  <si>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</si>
  <si>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</si>
  <si>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</si>
  <si>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</si>
  <si>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</si>
  <si>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</si>
  <si>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</si>
  <si>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</si>
  <si>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</si>
  <si>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</si>
  <si>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</si>
  <si>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</si>
  <si>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</si>
  <si>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</si>
  <si>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</si>
  <si>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</si>
  <si>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</si>
  <si>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</si>
  <si>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</si>
  <si>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</si>
  <si>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</si>
  <si>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</si>
  <si>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</si>
  <si>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</si>
  <si>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</si>
  <si>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</si>
  <si>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</si>
  <si>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</si>
  <si>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</si>
  <si>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</si>
  <si>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</si>
  <si>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</si>
  <si>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</si>
  <si>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</si>
  <si>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</si>
  <si>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</si>
  <si>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</si>
  <si>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</si>
  <si>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</si>
  <si>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</si>
  <si>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</si>
  <si>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</si>
  <si>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</si>
  <si>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</si>
  <si>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</si>
  <si>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</si>
  <si>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</si>
  <si>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</si>
  <si>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</si>
  <si>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</si>
  <si>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</si>
  <si>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</si>
  <si>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</si>
  <si>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</si>
  <si>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</si>
  <si>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</si>
  <si>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</si>
  <si>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</si>
  <si>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</si>
  <si>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</si>
  <si>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</si>
  <si>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</si>
  <si>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</si>
  <si>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</si>
  <si>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</si>
  <si>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</si>
  <si>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</si>
  <si>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</si>
  <si>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</si>
  <si>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</si>
  <si>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</si>
  <si>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</si>
  <si>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</si>
  <si>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</si>
  <si>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</si>
  <si>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</si>
  <si>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</si>
  <si>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</si>
  <si>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</si>
  <si>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</si>
  <si>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</si>
  <si>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</si>
  <si>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</si>
  <si>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</si>
  <si>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</si>
  <si>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</si>
  <si>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</si>
  <si>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</si>
  <si>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</si>
  <si>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</si>
  <si>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</si>
  <si>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</si>
  <si>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</si>
  <si>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</si>
  <si>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</si>
  <si>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</si>
  <si>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</si>
  <si>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</si>
  <si>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</si>
  <si>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</si>
  <si>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</si>
  <si>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</si>
  <si>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</si>
  <si>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</si>
  <si>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</si>
  <si>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</si>
  <si>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</si>
  <si>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</si>
  <si>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</si>
  <si>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</si>
  <si>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</si>
  <si>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</si>
  <si>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</si>
  <si>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</si>
  <si>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</si>
  <si>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</si>
  <si>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</si>
  <si>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</si>
  <si>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</si>
  <si>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</si>
  <si>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</si>
  <si>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</si>
  <si>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</si>
  <si>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</si>
  <si>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</si>
  <si>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</si>
  <si>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</si>
  <si>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</si>
  <si>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</si>
  <si>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</si>
  <si>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</si>
  <si>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</si>
  <si>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</si>
  <si>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</si>
  <si>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</si>
  <si>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</si>
  <si>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</si>
  <si>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</si>
  <si>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</si>
  <si>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</si>
  <si>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</si>
  <si>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</si>
  <si>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</si>
  <si>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</si>
  <si>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</si>
  <si>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</si>
  <si>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</si>
  <si>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</si>
  <si>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</si>
  <si>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</si>
  <si>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</si>
  <si>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</si>
  <si>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</si>
  <si>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</si>
  <si>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</si>
  <si>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</si>
  <si>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</si>
  <si>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</si>
  <si>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</si>
  <si>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</si>
  <si>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</si>
  <si>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</si>
  <si>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</si>
  <si>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</si>
  <si>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</si>
  <si>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</si>
  <si>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</si>
  <si>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</si>
  <si>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</si>
  <si>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</si>
  <si>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</si>
  <si>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</si>
  <si>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</si>
  <si>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</si>
  <si>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</si>
  <si>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</si>
  <si>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</si>
  <si>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</si>
  <si>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</si>
  <si>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</si>
  <si>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</si>
  <si>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</si>
  <si>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</si>
  <si>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</si>
  <si>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</si>
  <si>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</si>
  <si>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</si>
  <si>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</si>
  <si>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</si>
  <si>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</si>
  <si>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</si>
  <si>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</si>
  <si>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</si>
  <si>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</si>
  <si>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</si>
  <si>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</si>
  <si>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</si>
  <si>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</si>
  <si>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</si>
  <si>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</si>
  <si>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</si>
  <si>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</si>
  <si>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</si>
  <si>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</si>
  <si>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</si>
  <si>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</si>
  <si>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</si>
  <si>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</si>
  <si>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</si>
  <si>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</si>
  <si>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</si>
  <si>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</si>
  <si>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</si>
  <si>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</si>
  <si>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</si>
  <si>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</si>
  <si>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</si>
  <si>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</si>
  <si>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</si>
  <si>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</si>
  <si>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</si>
  <si>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</si>
  <si>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</si>
  <si>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</si>
  <si>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</si>
  <si>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</si>
  <si>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</si>
  <si>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</si>
  <si>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</si>
  <si>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</si>
  <si>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</si>
  <si>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</si>
  <si>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</si>
  <si>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</si>
  <si>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</si>
  <si>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</si>
  <si>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</si>
  <si>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</si>
  <si>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</si>
  <si>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</si>
  <si>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</si>
  <si>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</si>
  <si>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</si>
  <si>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</si>
  <si>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</si>
  <si>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</si>
  <si>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</si>
  <si>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</si>
  <si>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</si>
  <si>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</si>
  <si>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</si>
  <si>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</si>
  <si>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</si>
  <si>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</si>
  <si>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</si>
  <si>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</si>
  <si>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</si>
  <si>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</si>
  <si>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</si>
  <si>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</si>
  <si>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</si>
  <si>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</si>
  <si>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</si>
  <si>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</si>
  <si>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</si>
  <si>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</si>
  <si>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</si>
  <si>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</si>
  <si>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</si>
  <si>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</si>
  <si>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</si>
  <si>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</si>
  <si>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</si>
  <si>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</si>
  <si>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</si>
  <si>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</si>
  <si>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</si>
  <si>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</si>
  <si>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</si>
  <si>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</si>
  <si>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</si>
  <si>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</si>
  <si>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</si>
  <si>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</si>
  <si>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</si>
  <si>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</si>
  <si>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</si>
  <si>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</si>
  <si>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</si>
  <si>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</si>
  <si>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</si>
  <si>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</si>
  <si>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</si>
  <si>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</si>
  <si>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</si>
  <si>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</si>
  <si>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</si>
  <si>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</si>
  <si>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</si>
  <si>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</si>
  <si>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</si>
  <si>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</si>
  <si>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</si>
  <si>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</si>
  <si>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</si>
  <si>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</si>
  <si>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</si>
  <si>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</si>
  <si>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</si>
  <si>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</si>
  <si>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</si>
  <si>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</si>
  <si>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</si>
  <si>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</si>
  <si>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</si>
  <si>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</si>
  <si>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</si>
  <si>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</si>
  <si>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</si>
  <si>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</si>
  <si>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</si>
  <si>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</si>
  <si>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</si>
  <si>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</si>
  <si>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</si>
  <si>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</si>
  <si>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</si>
  <si>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</si>
  <si>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</si>
  <si>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</si>
  <si>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</si>
  <si>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</si>
  <si>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</si>
  <si>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</si>
  <si>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</si>
  <si>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</si>
  <si>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</si>
  <si>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</si>
  <si>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</si>
  <si>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</si>
  <si>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</si>
  <si>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</si>
  <si>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</si>
  <si>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</si>
  <si>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</si>
  <si>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</si>
  <si>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</si>
  <si>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</si>
  <si>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</si>
  <si>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</si>
  <si>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</si>
  <si>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</si>
  <si>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</si>
  <si>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</si>
  <si>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</si>
  <si>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</si>
  <si>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</si>
  <si>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</si>
  <si>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</si>
  <si>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</si>
  <si>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</si>
  <si>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</si>
  <si>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</si>
  <si>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</si>
  <si>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</si>
  <si>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</si>
  <si>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</si>
  <si>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</si>
  <si>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</si>
  <si>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</si>
  <si>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</si>
  <si>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</si>
  <si>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</si>
  <si>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</si>
  <si>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</si>
  <si>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</si>
  <si>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</si>
  <si>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</si>
  <si>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</si>
  <si>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</si>
  <si>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</si>
  <si>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</si>
  <si>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</si>
  <si>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</si>
  <si>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</si>
  <si>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</si>
  <si>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</si>
  <si>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</si>
  <si>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</si>
  <si>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</si>
  <si>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</si>
  <si>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</si>
  <si>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</si>
  <si>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</si>
  <si>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</si>
  <si>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</si>
  <si>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</si>
  <si>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</si>
  <si>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</si>
  <si>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</si>
  <si>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</si>
  <si>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</si>
  <si>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</si>
  <si>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</si>
  <si>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</si>
  <si>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</si>
  <si>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</si>
  <si>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</si>
  <si>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</si>
  <si>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</si>
  <si>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</si>
  <si>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</si>
  <si>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</si>
  <si>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</si>
  <si>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</si>
  <si>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</si>
  <si>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</si>
  <si>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</si>
  <si>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</si>
  <si>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</si>
  <si>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</si>
  <si>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</si>
  <si>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</si>
  <si>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</si>
  <si>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</si>
  <si>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</si>
  <si>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</si>
  <si>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</si>
  <si>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</si>
  <si>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</si>
  <si>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</si>
  <si>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</si>
  <si>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</si>
  <si>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</si>
  <si>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</si>
  <si>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</si>
  <si>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</si>
  <si>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</si>
  <si>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</si>
  <si>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</si>
  <si>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</si>
  <si>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</si>
  <si>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</si>
  <si>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</si>
  <si>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</si>
  <si>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</si>
  <si>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</si>
  <si>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</si>
  <si>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</si>
  <si>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</si>
  <si>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</si>
  <si>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</si>
  <si>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</si>
  <si>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</si>
  <si>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</si>
  <si>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</si>
  <si>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</si>
  <si>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</si>
  <si>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</si>
  <si>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</si>
  <si>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</si>
  <si>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</si>
  <si>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</si>
  <si>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</si>
  <si>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</si>
  <si>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</si>
  <si>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</si>
  <si>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</si>
  <si>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</si>
  <si>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</si>
  <si>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</si>
  <si>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</si>
  <si>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</si>
  <si>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</si>
  <si>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</si>
  <si>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</si>
  <si>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</si>
  <si>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</si>
  <si>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</si>
  <si>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</si>
  <si>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</si>
  <si>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</si>
  <si>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</si>
  <si>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</si>
  <si>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</si>
  <si>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</si>
  <si>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</si>
  <si>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</si>
  <si>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</si>
  <si>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</si>
  <si>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</si>
  <si>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</si>
  <si>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</si>
  <si>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</si>
  <si>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</si>
  <si>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</si>
  <si>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</si>
  <si>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</si>
  <si>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</si>
  <si>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</si>
  <si>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</si>
  <si>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</si>
  <si>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</si>
  <si>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</si>
  <si>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</si>
  <si>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</si>
  <si>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</si>
  <si>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</si>
  <si>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</si>
  <si>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</si>
  <si>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</si>
  <si>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</si>
  <si>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</si>
  <si>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</si>
  <si>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</si>
  <si>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</si>
  <si>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</si>
  <si>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</si>
  <si>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</si>
  <si>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</si>
  <si>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</si>
  <si>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</si>
  <si>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</si>
  <si>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</si>
  <si>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</si>
  <si>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</si>
  <si>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</si>
  <si>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</si>
  <si>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</si>
  <si>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</si>
  <si>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</si>
  <si>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</si>
  <si>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</si>
  <si>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</si>
  <si>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</si>
  <si>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</si>
  <si>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</si>
  <si>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</si>
  <si>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</si>
  <si>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</si>
  <si>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</si>
  <si>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</si>
  <si>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</si>
  <si>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</si>
  <si>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</si>
  <si>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</si>
  <si>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</si>
  <si>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</si>
  <si>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</si>
  <si>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</si>
  <si>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</si>
  <si>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</si>
  <si>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</si>
  <si>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</si>
  <si>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</si>
  <si>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</si>
  <si>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</si>
  <si>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</si>
  <si>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</si>
  <si>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</si>
  <si>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</si>
  <si>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</si>
  <si>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</si>
  <si>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</si>
  <si>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</si>
  <si>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</si>
  <si>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</si>
  <si>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</si>
  <si>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</si>
  <si>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</si>
  <si>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</si>
  <si>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</si>
  <si>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</si>
  <si>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</si>
  <si>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</si>
  <si>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</si>
  <si>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</si>
  <si>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</si>
  <si>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</si>
  <si>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</si>
  <si>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</si>
  <si>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</si>
  <si>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</si>
  <si>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</si>
  <si>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</si>
  <si>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</si>
  <si>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</si>
  <si>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</si>
  <si>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</si>
  <si>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</si>
  <si>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</si>
  <si>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</si>
  <si>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</si>
  <si>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</si>
  <si>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</si>
  <si>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</si>
  <si>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</si>
  <si>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</si>
  <si>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</si>
  <si>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</si>
  <si>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</si>
  <si>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</si>
  <si>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</si>
  <si>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</si>
  <si>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</si>
  <si>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</si>
  <si>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</si>
  <si>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</si>
  <si>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</si>
  <si>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</si>
  <si>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</si>
  <si>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</si>
  <si>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</si>
  <si>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</si>
  <si>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</si>
  <si>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</si>
  <si>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</si>
  <si>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</si>
  <si>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</si>
  <si>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</si>
  <si>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</si>
  <si>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</si>
  <si>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</si>
  <si>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</si>
  <si>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</si>
  <si>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</si>
  <si>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</si>
  <si>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</si>
  <si>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</si>
  <si>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</si>
  <si>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</si>
  <si>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</si>
  <si>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</si>
  <si>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</si>
  <si>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</si>
  <si>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</si>
  <si>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</si>
  <si>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</si>
  <si>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</si>
  <si>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</si>
  <si>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</si>
  <si>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</si>
  <si>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</si>
  <si>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</si>
  <si>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</si>
  <si>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</si>
  <si>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</si>
  <si>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</si>
  <si>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</si>
  <si>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</si>
  <si>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</si>
  <si>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</si>
  <si>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</si>
  <si>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</si>
  <si>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</si>
  <si>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</si>
  <si>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</si>
  <si>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</si>
  <si>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</si>
  <si>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</si>
  <si>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</si>
  <si>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</si>
  <si>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</si>
  <si>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</si>
  <si>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</si>
  <si>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</si>
  <si>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</si>
  <si>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</si>
  <si>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</si>
  <si>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</si>
  <si>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</si>
  <si>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</si>
  <si>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</si>
  <si>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</si>
  <si>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</si>
  <si>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</si>
  <si>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</si>
  <si>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</si>
  <si>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</si>
  <si>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</si>
  <si>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</si>
  <si>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</si>
  <si>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</si>
  <si>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</si>
  <si>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</si>
  <si>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</si>
  <si>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</si>
  <si>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</si>
  <si>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</si>
  <si>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</si>
  <si>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</si>
  <si>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</si>
  <si>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</si>
  <si>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</si>
  <si>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</si>
  <si>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</si>
  <si>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</si>
  <si>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</si>
  <si>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</si>
  <si>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</si>
  <si>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</si>
  <si>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</si>
  <si>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</si>
  <si>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</si>
  <si>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</si>
  <si>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</si>
  <si>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</si>
  <si>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</si>
  <si>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</si>
  <si>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</si>
  <si>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</si>
  <si>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</si>
  <si>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</si>
  <si>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</si>
  <si>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</si>
  <si>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</si>
  <si>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</si>
  <si>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</si>
  <si>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</si>
  <si>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</si>
  <si>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</si>
  <si>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</si>
  <si>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</si>
  <si>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</si>
  <si>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</si>
  <si>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</si>
  <si>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</si>
  <si>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</si>
  <si>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</si>
  <si>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</si>
  <si>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</si>
  <si>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</si>
  <si>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</si>
  <si>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</si>
  <si>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</si>
  <si>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</si>
  <si>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</si>
  <si>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</si>
  <si>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</si>
  <si>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</si>
  <si>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</si>
  <si>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</si>
  <si>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</si>
  <si>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</si>
  <si>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</si>
  <si>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</si>
  <si>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</si>
  <si>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</si>
  <si>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</si>
  <si>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</si>
  <si>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</si>
  <si>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</si>
  <si>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</si>
  <si>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</si>
  <si>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</si>
  <si>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</si>
  <si>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</si>
  <si>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</si>
  <si>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</si>
  <si>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</si>
  <si>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</si>
  <si>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</si>
  <si>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</si>
  <si>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</si>
  <si>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</si>
  <si>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</si>
  <si>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</si>
  <si>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</si>
  <si>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</si>
  <si>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</si>
  <si>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</si>
  <si>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</si>
  <si>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</si>
  <si>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</si>
  <si>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</si>
  <si>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</si>
  <si>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</si>
  <si>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</si>
  <si>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</si>
  <si>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</si>
  <si>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</si>
  <si>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</si>
  <si>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</si>
  <si>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</si>
  <si>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</si>
  <si>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</si>
  <si>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</si>
  <si>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</si>
  <si>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</si>
  <si>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</si>
  <si>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</si>
  <si>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</si>
  <si>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</si>
  <si>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</si>
  <si>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</si>
  <si>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</si>
  <si>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</si>
  <si>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</si>
  <si>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</si>
  <si>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</si>
  <si>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</si>
  <si>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</si>
  <si>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</si>
  <si>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</si>
  <si>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</si>
  <si>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</si>
  <si>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</si>
  <si>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</si>
  <si>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</si>
  <si>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</si>
  <si>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</si>
  <si>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</si>
  <si>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</si>
  <si>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</si>
  <si>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</si>
  <si>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</si>
  <si>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</si>
  <si>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</si>
  <si>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</si>
  <si>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</si>
  <si>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</si>
  <si>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</si>
  <si>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</si>
  <si>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</si>
  <si>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</si>
  <si>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</si>
  <si>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</si>
  <si>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</si>
  <si>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</si>
  <si>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</si>
  <si>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</si>
  <si>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</si>
  <si>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</si>
  <si>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</si>
  <si>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</si>
  <si>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</si>
  <si>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</si>
  <si>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</si>
  <si>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</si>
  <si>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</si>
  <si>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</si>
  <si>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</si>
  <si>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</si>
  <si>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</si>
  <si>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</si>
  <si>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</si>
  <si>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</si>
  <si>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</si>
  <si>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</si>
  <si>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</si>
  <si>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</si>
  <si>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</si>
  <si>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</si>
  <si>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</si>
  <si>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</si>
  <si>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</si>
  <si>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</si>
  <si>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</si>
  <si>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</si>
  <si>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</si>
  <si>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</si>
  <si>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</si>
  <si>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</si>
  <si>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</si>
  <si>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</si>
  <si>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</si>
  <si>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</si>
  <si>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</si>
  <si>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</si>
  <si>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</si>
  <si>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</si>
  <si>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</si>
  <si>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</si>
  <si>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</si>
  <si>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</si>
  <si>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</si>
  <si>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</si>
  <si>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</si>
  <si>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</si>
  <si>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</si>
  <si>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</si>
  <si>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</si>
  <si>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</si>
  <si>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</si>
  <si>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</si>
  <si>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</si>
  <si>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</si>
  <si>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</si>
  <si>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</si>
  <si>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</si>
  <si>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</si>
  <si>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</si>
  <si>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</si>
  <si>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</si>
  <si>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</si>
  <si>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</si>
  <si>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</si>
  <si>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</si>
  <si>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</si>
  <si>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</si>
  <si>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</si>
  <si>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</si>
  <si>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</si>
  <si>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</si>
  <si>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</si>
  <si>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</si>
  <si>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</si>
  <si>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</si>
  <si>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</si>
  <si>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</si>
  <si>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</si>
  <si>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</si>
  <si>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</si>
  <si>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</si>
  <si>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</si>
  <si>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</si>
  <si>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</si>
  <si>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</si>
  <si>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</si>
  <si>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</si>
  <si>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</si>
  <si>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</si>
  <si>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</si>
  <si>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</si>
  <si>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</si>
  <si>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</si>
  <si>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</si>
  <si>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</si>
  <si>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</si>
  <si>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</si>
  <si>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</si>
  <si>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</si>
  <si>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</si>
  <si>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</si>
  <si>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</si>
  <si>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</si>
  <si>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</si>
  <si>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</si>
  <si>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</si>
  <si>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</si>
  <si>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</si>
  <si>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</si>
  <si>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</si>
  <si>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</si>
  <si>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</si>
  <si>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</si>
  <si>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</si>
  <si>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</si>
  <si>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</si>
  <si>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</si>
  <si>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</si>
  <si>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</si>
  <si>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</si>
  <si>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</si>
  <si>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</si>
  <si>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</si>
  <si>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</si>
  <si>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</si>
  <si>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</si>
  <si>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</si>
  <si>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</si>
  <si>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</si>
  <si>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</si>
  <si>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</si>
  <si>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</si>
  <si>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</si>
  <si>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</si>
  <si>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</si>
  <si>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</si>
  <si>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</si>
  <si>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</si>
  <si>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</si>
  <si>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</si>
  <si>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</si>
  <si>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</si>
  <si>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</si>
  <si>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</si>
  <si>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</si>
  <si>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</si>
  <si>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</si>
  <si>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</si>
  <si>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</si>
  <si>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</si>
  <si>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</si>
  <si>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</si>
  <si>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</si>
  <si>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</si>
  <si>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</si>
  <si>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</si>
  <si>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</si>
  <si>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</si>
  <si>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</si>
  <si>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</si>
  <si>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</si>
  <si>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</si>
  <si>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</si>
  <si>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</si>
  <si>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</si>
  <si>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</si>
  <si>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</si>
  <si>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</si>
  <si>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</si>
  <si>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</si>
  <si>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</si>
  <si>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</si>
  <si>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</si>
  <si>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</si>
  <si>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</si>
  <si>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</si>
  <si>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</si>
  <si>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</si>
  <si>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</si>
  <si>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</si>
  <si>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</si>
  <si>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</si>
  <si>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</si>
  <si>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</si>
  <si>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</si>
  <si>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</si>
  <si>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</si>
  <si>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</si>
  <si>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</si>
  <si>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</si>
  <si>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</si>
  <si>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</si>
  <si>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</si>
  <si>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</si>
  <si>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</si>
  <si>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</si>
  <si>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</si>
  <si>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</si>
  <si>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</si>
  <si>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</si>
  <si>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</si>
  <si>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</si>
  <si>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</si>
  <si>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</si>
  <si>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</si>
  <si>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</si>
  <si>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</si>
  <si>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</si>
  <si>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</si>
  <si>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</si>
  <si>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</si>
  <si>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</si>
  <si>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</si>
  <si>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</si>
  <si>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</si>
  <si>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</si>
  <si>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</si>
  <si>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</si>
  <si>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</si>
  <si>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</si>
  <si>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</si>
  <si>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</si>
  <si>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</si>
  <si>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</si>
  <si>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</si>
  <si>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</si>
  <si>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</si>
  <si>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</si>
  <si>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</si>
  <si>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</si>
  <si>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</si>
  <si>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</si>
  <si>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</si>
  <si>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</si>
  <si>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</si>
  <si>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</si>
  <si>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</si>
  <si>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</si>
  <si>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</si>
  <si>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</si>
  <si>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</si>
  <si>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</si>
  <si>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</si>
  <si>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</si>
  <si>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</si>
  <si>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</si>
  <si>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</si>
  <si>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</si>
  <si>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</si>
  <si>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</si>
  <si>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</si>
  <si>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</si>
  <si>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</si>
  <si>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</si>
  <si>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</si>
  <si>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</si>
  <si>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</si>
  <si>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</si>
  <si>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</si>
  <si>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</si>
  <si>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</si>
  <si>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</si>
  <si>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</si>
  <si>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</si>
  <si>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</si>
  <si>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</si>
  <si>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</si>
  <si>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</si>
  <si>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</si>
  <si>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</si>
  <si>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</si>
  <si>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</si>
  <si>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</si>
  <si>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</si>
  <si>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</si>
  <si>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</si>
  <si>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</si>
  <si>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</si>
  <si>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</si>
  <si>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</si>
  <si>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</si>
  <si>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</si>
  <si>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</si>
  <si>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</si>
  <si>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</si>
  <si>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</si>
  <si>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</si>
  <si>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</si>
  <si>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</si>
  <si>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</si>
  <si>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</si>
  <si>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</si>
  <si>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</si>
  <si>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</si>
  <si>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</si>
  <si>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</si>
  <si>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</si>
  <si>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</si>
  <si>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</si>
  <si>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</si>
  <si>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</si>
  <si>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</si>
  <si>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</si>
  <si>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</si>
  <si>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</si>
  <si>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</si>
  <si>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</si>
  <si>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</si>
  <si>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</si>
  <si>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</si>
  <si>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</si>
  <si>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</si>
  <si>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</si>
  <si>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</si>
  <si>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</si>
  <si>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</si>
  <si>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</si>
  <si>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</si>
  <si>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</si>
  <si>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</si>
  <si>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</si>
  <si>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</si>
  <si>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</si>
  <si>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</si>
  <si>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</si>
  <si>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</si>
  <si>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</si>
  <si>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</si>
  <si>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</si>
  <si>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</si>
  <si>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</si>
  <si>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</si>
  <si>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</si>
  <si>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</si>
  <si>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</si>
  <si>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</si>
  <si>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</si>
  <si>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</si>
  <si>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</si>
  <si>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</si>
  <si>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</si>
  <si>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</si>
  <si>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</si>
  <si>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</si>
  <si>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</si>
  <si>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</si>
  <si>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</si>
  <si>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</si>
  <si>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</si>
  <si>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</si>
  <si>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</si>
  <si>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</si>
  <si>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</si>
  <si>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</si>
  <si>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</si>
  <si>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</si>
  <si>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</si>
  <si>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</si>
  <si>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</si>
  <si>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</si>
  <si>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</si>
  <si>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</si>
  <si>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</si>
  <si>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</si>
  <si>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</si>
  <si>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</si>
  <si>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</si>
  <si>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</si>
  <si>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</si>
  <si>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</si>
  <si>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</si>
  <si>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</si>
  <si>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</si>
  <si>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</si>
  <si>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</si>
  <si>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</si>
  <si>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</si>
  <si>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</si>
  <si>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</si>
  <si>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</si>
  <si>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</si>
  <si>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</si>
  <si>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</si>
  <si>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</si>
  <si>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</si>
  <si>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</si>
  <si>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</si>
  <si>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</si>
  <si>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</si>
  <si>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</si>
  <si>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</si>
  <si>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</si>
  <si>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</si>
  <si>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</si>
  <si>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</si>
  <si>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</si>
  <si>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</si>
  <si>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</si>
  <si>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</si>
  <si>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</si>
  <si>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</si>
  <si>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</si>
  <si>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</si>
  <si>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</si>
  <si>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</si>
  <si>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</si>
  <si>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</si>
  <si>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</si>
  <si>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</si>
  <si>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</si>
  <si>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</si>
  <si>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</si>
  <si>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</si>
  <si>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</si>
  <si>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</si>
  <si>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</si>
  <si>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</si>
  <si>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</si>
  <si>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</si>
  <si>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</si>
  <si>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</si>
  <si>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</si>
  <si>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</si>
  <si>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</si>
  <si>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</si>
  <si>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</si>
  <si>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</si>
  <si>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</si>
  <si>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</si>
  <si>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</si>
  <si>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</si>
  <si>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</si>
  <si>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</si>
  <si>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</si>
  <si>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</si>
  <si>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</si>
  <si>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</si>
  <si>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</si>
  <si>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</si>
  <si>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</si>
  <si>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</si>
  <si>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</si>
  <si>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</si>
  <si>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</si>
  <si>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</si>
  <si>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</si>
  <si>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</si>
  <si>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</si>
  <si>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</si>
  <si>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</si>
  <si>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</si>
  <si>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</si>
  <si>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</si>
  <si>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</si>
  <si>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</si>
  <si>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</si>
  <si>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</si>
  <si>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</si>
  <si>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</si>
  <si>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</si>
  <si>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</si>
  <si>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</si>
  <si>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</si>
  <si>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</si>
  <si>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</si>
  <si>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</si>
  <si>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</si>
  <si>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</si>
  <si>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</si>
  <si>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</si>
  <si>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</si>
  <si>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</si>
  <si>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</si>
  <si>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</si>
  <si>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</si>
  <si>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</si>
  <si>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</si>
  <si>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</si>
  <si>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</si>
  <si>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</si>
  <si>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</si>
  <si>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</si>
  <si>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</si>
  <si>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</si>
  <si>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</si>
  <si>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</si>
  <si>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</si>
  <si>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</si>
  <si>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</si>
  <si>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</si>
  <si>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</si>
  <si>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</si>
  <si>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</si>
  <si>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</si>
  <si>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</si>
  <si>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</si>
  <si>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</si>
  <si>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</si>
  <si>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</si>
  <si>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</si>
  <si>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</si>
  <si>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</si>
  <si>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</si>
  <si>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</si>
  <si>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</si>
  <si>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</si>
  <si>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</si>
  <si>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</si>
  <si>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</si>
  <si>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</si>
  <si>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</si>
  <si>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</si>
  <si>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</si>
  <si>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</si>
  <si>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</si>
  <si>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</si>
  <si>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</si>
  <si>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</si>
  <si>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</si>
  <si>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</si>
  <si>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</si>
  <si>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</si>
  <si>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</si>
  <si>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</si>
  <si>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</si>
  <si>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</si>
  <si>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</si>
  <si>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</si>
  <si>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</si>
  <si>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</si>
  <si>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</si>
  <si>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</si>
  <si>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</si>
  <si>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</si>
  <si>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</si>
  <si>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</si>
  <si>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</si>
  <si>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</si>
  <si>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</si>
  <si>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</si>
  <si>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</si>
  <si>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</si>
  <si>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</si>
  <si>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</si>
  <si>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</si>
  <si>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</si>
  <si>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</si>
  <si>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</si>
  <si>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</si>
  <si>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</si>
  <si>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</si>
  <si>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</si>
  <si>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</si>
  <si>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</si>
  <si>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</si>
  <si>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</si>
  <si>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</si>
  <si>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</si>
  <si>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</si>
  <si>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</si>
  <si>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</si>
  <si>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</si>
  <si>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</si>
  <si>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</si>
  <si>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</si>
  <si>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</si>
  <si>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</si>
  <si>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</si>
  <si>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</si>
  <si>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</si>
  <si>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</si>
  <si>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</si>
  <si>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</si>
  <si>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</si>
  <si>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</si>
  <si>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</si>
  <si>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</si>
  <si>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</si>
  <si>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</si>
  <si>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</si>
  <si>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</si>
  <si>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</si>
  <si>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</si>
  <si>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</si>
  <si>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</si>
  <si>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</si>
  <si>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</si>
  <si>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</si>
  <si>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</si>
  <si>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</si>
  <si>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</si>
  <si>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</si>
  <si>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</si>
  <si>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</si>
  <si>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</si>
  <si>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</si>
  <si>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</si>
  <si>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</si>
  <si>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</si>
  <si>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</si>
  <si>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</si>
  <si>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</si>
  <si>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</si>
  <si>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</si>
  <si>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</si>
  <si>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</si>
  <si>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</si>
  <si>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</si>
  <si>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</si>
  <si>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</si>
  <si>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</si>
  <si>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</si>
  <si>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</si>
  <si>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</si>
  <si>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</si>
  <si>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</si>
  <si>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</si>
  <si>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</si>
  <si>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</si>
  <si>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</si>
  <si>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</si>
  <si>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</si>
  <si>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</si>
  <si>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</si>
  <si>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</si>
  <si>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</si>
  <si>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</si>
  <si>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</si>
  <si>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</si>
  <si>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</si>
  <si>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</si>
  <si>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</si>
  <si>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</si>
  <si>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</si>
  <si>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</si>
  <si>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</si>
  <si>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</si>
  <si>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</si>
  <si>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</si>
  <si>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</si>
  <si>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</si>
  <si>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</si>
  <si>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</si>
  <si>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</si>
  <si>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</si>
  <si>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</si>
  <si>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</si>
  <si>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</si>
  <si>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</si>
  <si>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</si>
  <si>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</si>
  <si>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</si>
  <si>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</si>
  <si>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</si>
  <si>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</si>
  <si>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</si>
  <si>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</si>
  <si>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</si>
  <si>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</si>
  <si>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</si>
  <si>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</si>
  <si>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</si>
  <si>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</si>
  <si>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</si>
  <si>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</si>
  <si>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</si>
  <si>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</si>
  <si>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</si>
  <si>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</si>
  <si>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</si>
  <si>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</si>
  <si>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</si>
  <si>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</si>
  <si>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</si>
  <si>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</si>
  <si>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</si>
  <si>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</si>
  <si>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</si>
  <si>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</si>
  <si>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</si>
  <si>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</si>
  <si>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</si>
  <si>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</si>
  <si>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</si>
  <si>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</si>
  <si>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</si>
  <si>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</si>
  <si>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</si>
  <si>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</si>
  <si>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</si>
  <si>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</si>
  <si>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</si>
  <si>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</si>
  <si>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</si>
  <si>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</si>
  <si>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</si>
  <si>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</si>
  <si>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</si>
  <si>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</si>
  <si>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</si>
  <si>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</si>
  <si>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</si>
  <si>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</si>
  <si>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</si>
  <si>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</si>
  <si>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</si>
  <si>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</si>
  <si>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</si>
  <si>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</si>
  <si>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</si>
  <si>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</si>
  <si>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</si>
  <si>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</si>
  <si>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</si>
  <si>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</si>
  <si>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</si>
  <si>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</si>
  <si>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</si>
  <si>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</si>
  <si>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</si>
  <si>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</si>
  <si>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</si>
  <si>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</si>
  <si>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</si>
  <si>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</si>
  <si>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</si>
  <si>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</si>
  <si>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</si>
  <si>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</si>
  <si>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</si>
  <si>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</si>
  <si>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</si>
  <si>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</si>
  <si>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</si>
  <si>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</si>
  <si>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</si>
  <si>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</si>
  <si>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</si>
  <si>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</si>
  <si>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</si>
  <si>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</si>
  <si>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</si>
  <si>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</si>
  <si>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</si>
  <si>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</si>
  <si>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</si>
  <si>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</si>
  <si>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</si>
  <si>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</si>
  <si>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</si>
  <si>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</si>
  <si>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</si>
  <si>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</si>
  <si>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</si>
  <si>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</si>
  <si>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</si>
  <si>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</si>
  <si>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</si>
  <si>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</si>
  <si>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</si>
  <si>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</si>
  <si>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</si>
  <si>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</si>
  <si>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</si>
  <si>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</si>
  <si>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</si>
  <si>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</si>
  <si>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</si>
  <si>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</si>
  <si>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</si>
  <si>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</si>
  <si>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</si>
  <si>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</si>
  <si>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</si>
  <si>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</si>
  <si>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</si>
  <si>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</si>
  <si>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</si>
  <si>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</si>
  <si>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</si>
  <si>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</si>
  <si>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</si>
  <si>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</si>
  <si>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</si>
  <si>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</si>
  <si>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</si>
  <si>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</si>
  <si>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</si>
  <si>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</si>
  <si>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</si>
  <si>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</si>
  <si>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</si>
  <si>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</si>
  <si>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</si>
  <si>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</si>
  <si>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</si>
  <si>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</si>
  <si>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</si>
  <si>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</si>
  <si>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</si>
  <si>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</si>
  <si>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</si>
  <si>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</si>
  <si>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</si>
  <si>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</si>
  <si>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</si>
  <si>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</si>
  <si>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</si>
  <si>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</si>
  <si>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</si>
  <si>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</si>
  <si>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</si>
  <si>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</si>
  <si>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</si>
  <si>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</si>
  <si>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</si>
  <si>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</si>
  <si>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</si>
  <si>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</si>
  <si>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</si>
  <si>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</si>
  <si>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</si>
  <si>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</si>
  <si>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</si>
  <si>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</si>
  <si>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</si>
  <si>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</si>
  <si>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</si>
  <si>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</si>
  <si>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</si>
  <si>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</si>
  <si>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</si>
  <si>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</si>
  <si>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</si>
  <si>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</si>
  <si>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</si>
  <si>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</si>
  <si>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</si>
  <si>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</si>
  <si>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</si>
  <si>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</si>
  <si>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</si>
  <si>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</si>
  <si>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</si>
  <si>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</si>
  <si>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</si>
  <si>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</si>
  <si>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</si>
  <si>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</si>
  <si>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</si>
  <si>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</si>
  <si>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</si>
  <si>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</si>
  <si>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</si>
  <si>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</si>
  <si>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</si>
  <si>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</si>
  <si>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</si>
  <si>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</si>
  <si>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</si>
  <si>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</si>
  <si>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</si>
  <si>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</si>
  <si>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</si>
  <si>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</si>
  <si>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</si>
  <si>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</si>
  <si>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</si>
  <si>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</si>
  <si>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</si>
  <si>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</si>
  <si>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</si>
  <si>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</si>
  <si>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</si>
  <si>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</si>
  <si>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</si>
  <si>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</si>
  <si>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</si>
  <si>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</si>
  <si>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</si>
  <si>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</si>
  <si>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</si>
  <si>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</si>
  <si>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</si>
  <si>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</si>
  <si>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</si>
  <si>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</si>
  <si>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</si>
  <si>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</si>
  <si>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</si>
  <si>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</si>
  <si>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</si>
  <si>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</si>
  <si>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</si>
  <si>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</si>
  <si>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</si>
  <si>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</si>
  <si>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</si>
  <si>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</si>
  <si>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</si>
  <si>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</si>
  <si>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</si>
  <si>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</si>
  <si>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</si>
  <si>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</si>
  <si>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</si>
  <si>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</si>
  <si>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</si>
  <si>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</si>
  <si>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</si>
  <si>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</si>
  <si>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</si>
  <si>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</si>
  <si>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</si>
  <si>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</si>
  <si>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</si>
  <si>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</si>
  <si>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</si>
  <si>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</si>
  <si>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</si>
  <si>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</si>
  <si>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</si>
  <si>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</si>
  <si>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</si>
  <si>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</si>
  <si>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</si>
  <si>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</si>
  <si>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</si>
  <si>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</si>
  <si>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</si>
  <si>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</si>
  <si>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</si>
  <si>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</si>
  <si>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</si>
  <si>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</si>
  <si>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</si>
  <si>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</si>
  <si>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</si>
  <si>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</si>
  <si>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</si>
  <si>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</si>
  <si>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</si>
  <si>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</si>
  <si>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</si>
  <si>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</si>
  <si>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</si>
  <si>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</si>
  <si>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</si>
  <si>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</si>
  <si>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</si>
  <si>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</si>
  <si>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</si>
  <si>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</si>
  <si>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</si>
  <si>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</si>
  <si>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</si>
  <si>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</si>
  <si>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</si>
  <si>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</si>
  <si>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</si>
  <si>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</si>
  <si>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</si>
  <si>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</si>
  <si>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</si>
  <si>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</si>
  <si>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</si>
  <si>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</si>
  <si>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</si>
  <si>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</si>
  <si>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</si>
  <si>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</si>
  <si>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</si>
  <si>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</si>
  <si>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</si>
  <si>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</si>
  <si>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</si>
  <si>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</si>
  <si>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</si>
  <si>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</si>
  <si>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</si>
  <si>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</si>
  <si>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</si>
  <si>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</si>
  <si>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</si>
  <si>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</si>
  <si>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</si>
  <si>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</si>
  <si>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</si>
  <si>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</si>
  <si>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</si>
  <si>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</si>
  <si>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</si>
  <si>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</si>
  <si>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</si>
  <si>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</si>
  <si>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</si>
  <si>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</si>
  <si>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</si>
  <si>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</si>
  <si>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</si>
  <si>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</si>
  <si>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</si>
  <si>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</si>
  <si>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</si>
  <si>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</si>
  <si>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</si>
  <si>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</si>
  <si>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</si>
  <si>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</si>
  <si>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</si>
  <si>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</si>
  <si>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</si>
  <si>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</si>
  <si>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</si>
  <si>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</si>
  <si>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</si>
  <si>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</si>
  <si>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</si>
  <si>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</si>
  <si>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</si>
  <si>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</si>
  <si>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</si>
  <si>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</si>
  <si>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</si>
  <si>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</si>
  <si>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</si>
  <si>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</si>
  <si>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</si>
  <si>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</si>
  <si>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</si>
  <si>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</si>
  <si>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</si>
  <si>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</si>
  <si>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</si>
  <si>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</si>
  <si>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</si>
  <si>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</si>
  <si>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</si>
  <si>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</si>
  <si>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</si>
  <si>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</si>
  <si>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</si>
  <si>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</si>
  <si>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</si>
  <si>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</si>
  <si>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</si>
  <si>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</si>
  <si>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</si>
  <si>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</si>
  <si>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</si>
  <si>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</si>
  <si>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</si>
  <si>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</si>
  <si>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</si>
  <si>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</si>
  <si>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</si>
  <si>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</si>
  <si>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</si>
  <si>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</si>
  <si>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</si>
  <si>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</si>
  <si>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</si>
  <si>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</si>
  <si>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</si>
  <si>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</si>
  <si>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</si>
  <si>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</si>
  <si>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</si>
  <si>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</si>
  <si>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</si>
  <si>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</si>
  <si>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</si>
  <si>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</si>
  <si>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</si>
  <si>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</si>
  <si>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</si>
  <si>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</si>
  <si>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</si>
  <si>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</si>
  <si>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</si>
  <si>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</si>
  <si>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</si>
  <si>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</si>
  <si>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</si>
  <si>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</si>
  <si>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</si>
  <si>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</si>
  <si>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</si>
  <si>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</si>
  <si>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</si>
  <si>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</si>
  <si>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</si>
  <si>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</si>
  <si>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</si>
  <si>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</si>
  <si>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</si>
  <si>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</si>
  <si>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</si>
  <si>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</si>
  <si>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</si>
  <si>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</si>
  <si>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</si>
  <si>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</si>
  <si>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</si>
  <si>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</si>
  <si>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</si>
  <si>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</si>
  <si>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</si>
  <si>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</si>
  <si>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</si>
  <si>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</si>
  <si>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</si>
  <si>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</si>
  <si>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</si>
  <si>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</si>
  <si>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</si>
  <si>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</si>
  <si>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</si>
  <si>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</si>
  <si>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</si>
  <si>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</si>
  <si>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</si>
  <si>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</si>
  <si>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</si>
  <si>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</si>
  <si>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</si>
  <si>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</si>
  <si>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</si>
  <si>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</si>
  <si>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</si>
  <si>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</si>
  <si>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</si>
  <si>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</si>
  <si>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</si>
  <si>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</si>
  <si>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</si>
  <si>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</si>
  <si>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</si>
  <si>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</si>
  <si>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</si>
  <si>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</si>
  <si>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</si>
  <si>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</si>
  <si>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</si>
  <si>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</si>
  <si>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</si>
  <si>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</si>
  <si>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</si>
  <si>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</si>
  <si>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</si>
  <si>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</si>
  <si>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</si>
  <si>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</si>
  <si>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</si>
  <si>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</si>
  <si>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</si>
  <si>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</si>
  <si>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</si>
  <si>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</si>
  <si>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</si>
  <si>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</si>
  <si>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</si>
  <si>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</si>
  <si>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</si>
  <si>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</si>
  <si>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</si>
  <si>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</si>
  <si>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</si>
  <si>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</si>
  <si>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</si>
  <si>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</si>
  <si>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</si>
  <si>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</si>
  <si>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</si>
  <si>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</si>
  <si>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</si>
  <si>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</si>
  <si>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</si>
  <si>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</si>
  <si>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</si>
  <si>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</si>
  <si>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</si>
  <si>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</si>
  <si>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</si>
  <si>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</si>
  <si>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</si>
  <si>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</si>
  <si>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</si>
  <si>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</si>
  <si>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</si>
  <si>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</si>
  <si>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</si>
  <si>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</si>
  <si>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</si>
  <si>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</si>
  <si>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</si>
  <si>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</si>
  <si>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</si>
  <si>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</si>
  <si>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</si>
  <si>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</si>
  <si>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</si>
  <si>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</si>
  <si>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</si>
  <si>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</si>
  <si>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</si>
  <si>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</si>
  <si>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</si>
  <si>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</si>
  <si>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</si>
  <si>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</si>
  <si>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</si>
  <si>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</si>
  <si>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</si>
  <si>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</si>
  <si>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</si>
  <si>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</si>
  <si>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</si>
  <si>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</si>
  <si>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</si>
  <si>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</si>
  <si>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</si>
  <si>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</si>
  <si>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</si>
  <si>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</si>
  <si>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</si>
  <si>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</si>
  <si>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</si>
  <si>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</si>
  <si>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</si>
  <si>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</si>
  <si>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</si>
  <si>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</si>
  <si>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</si>
  <si>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</si>
  <si>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</si>
  <si>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</si>
  <si>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</si>
  <si>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</si>
  <si>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</si>
  <si>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</si>
  <si>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</si>
  <si>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</si>
  <si>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</si>
  <si>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</si>
  <si>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</si>
  <si>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</si>
  <si>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</si>
  <si>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</si>
  <si>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</si>
  <si>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</si>
  <si>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</si>
  <si>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</si>
  <si>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</si>
  <si>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</si>
  <si>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</si>
  <si>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</si>
  <si>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</si>
  <si>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</si>
  <si>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</si>
  <si>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</si>
  <si>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</si>
  <si>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</si>
  <si>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</si>
  <si>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</si>
  <si>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</si>
  <si>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</si>
  <si>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</si>
  <si>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</si>
  <si>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</si>
  <si>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</si>
  <si>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</si>
  <si>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</si>
  <si>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</si>
  <si>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</si>
  <si>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</si>
  <si>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</si>
  <si>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</si>
  <si>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</si>
  <si>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</si>
  <si>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</si>
  <si>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</si>
  <si>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</si>
  <si>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</si>
  <si>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</si>
  <si>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</si>
  <si>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</si>
  <si>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</si>
  <si>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</si>
  <si>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</si>
  <si>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</si>
  <si>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</si>
  <si>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</si>
  <si>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</si>
  <si>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</si>
  <si>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</si>
  <si>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</si>
  <si>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</si>
  <si>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</si>
  <si>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</si>
  <si>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</si>
  <si>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</si>
  <si>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</si>
  <si>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</si>
  <si>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</si>
  <si>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</si>
  <si>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</si>
  <si>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</si>
  <si>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</si>
  <si>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</si>
  <si>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</si>
  <si>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</si>
  <si>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</si>
  <si>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</si>
  <si>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</si>
  <si>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</si>
  <si>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</si>
  <si>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</si>
  <si>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</si>
  <si>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</si>
  <si>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</si>
  <si>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</si>
  <si>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</si>
  <si>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</si>
  <si>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</si>
  <si>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</si>
  <si>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</si>
  <si>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</si>
  <si>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</si>
  <si>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</si>
  <si>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</si>
  <si>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</si>
  <si>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</si>
  <si>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</si>
  <si>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</si>
  <si>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</si>
  <si>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</si>
  <si>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</si>
  <si>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</si>
  <si>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</si>
  <si>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</si>
  <si>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</si>
  <si>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</si>
  <si>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</si>
  <si>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</si>
  <si>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</si>
  <si>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</si>
  <si>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</si>
  <si>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</si>
  <si>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</si>
  <si>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</si>
  <si>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</si>
  <si>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</si>
  <si>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</si>
  <si>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</si>
  <si>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</si>
  <si>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</si>
  <si>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</si>
  <si>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</si>
  <si>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</si>
  <si>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</si>
  <si>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</si>
  <si>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</si>
  <si>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</si>
  <si>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</si>
  <si>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</si>
  <si>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</si>
  <si>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</si>
  <si>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</si>
  <si>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</si>
  <si>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</si>
  <si>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</si>
  <si>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</si>
  <si>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</si>
  <si>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</si>
  <si>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</si>
  <si>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</si>
  <si>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</si>
  <si>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</si>
  <si>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</si>
  <si>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</si>
  <si>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</si>
  <si>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</si>
  <si>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</si>
  <si>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</si>
  <si>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</si>
  <si>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</si>
  <si>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</si>
  <si>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</si>
  <si>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</si>
  <si>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</si>
  <si>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</si>
  <si>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</si>
  <si>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</si>
  <si>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</si>
  <si>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</si>
  <si>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</si>
  <si>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</si>
  <si>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</si>
  <si>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</si>
  <si>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</si>
  <si>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</si>
  <si>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</si>
  <si>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</si>
  <si>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</si>
  <si>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</si>
  <si>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</si>
  <si>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</si>
  <si>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</si>
  <si>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</si>
  <si>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</si>
  <si>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</si>
  <si>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</si>
  <si>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</si>
  <si>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</si>
  <si>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</si>
  <si>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</si>
  <si>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</si>
  <si>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</si>
  <si>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</si>
  <si>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</si>
  <si>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</si>
  <si>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</si>
  <si>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</si>
  <si>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</si>
  <si>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</si>
  <si>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</si>
  <si>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</si>
  <si>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</si>
  <si>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</si>
  <si>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</si>
  <si>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</si>
  <si>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</si>
  <si>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</si>
  <si>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</si>
  <si>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</si>
  <si>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</si>
  <si>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</si>
  <si>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</si>
  <si>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</si>
  <si>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</si>
  <si>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</si>
  <si>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</si>
  <si>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</si>
  <si>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</si>
  <si>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</si>
  <si>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</si>
  <si>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</si>
  <si>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</si>
  <si>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</si>
  <si>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</si>
  <si>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</si>
  <si>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</si>
  <si>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</si>
  <si>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</si>
  <si>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</si>
  <si>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</si>
  <si>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</si>
  <si>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</si>
  <si>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</si>
  <si>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</si>
  <si>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</si>
  <si>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</si>
  <si>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</si>
  <si>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</si>
  <si>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</si>
  <si>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</si>
  <si>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</si>
  <si>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</si>
  <si>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</si>
  <si>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</si>
  <si>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</si>
  <si>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</si>
  <si>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</si>
  <si>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</si>
  <si>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</si>
  <si>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</si>
  <si>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</si>
  <si>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</si>
  <si>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</si>
  <si>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</si>
  <si>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</si>
  <si>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</si>
  <si>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</si>
  <si>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</si>
  <si>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</si>
  <si>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</si>
  <si>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</si>
  <si>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</si>
  <si>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</si>
  <si>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</si>
  <si>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</si>
  <si>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</si>
  <si>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</si>
  <si>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</si>
  <si>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</si>
  <si>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</si>
  <si>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</si>
  <si>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</si>
  <si>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</si>
  <si>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</si>
  <si>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</si>
  <si>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</si>
  <si>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</si>
  <si>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</si>
  <si>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</si>
  <si>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</si>
  <si>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</si>
  <si>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</si>
  <si>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</si>
  <si>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</si>
  <si>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</si>
  <si>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</si>
  <si>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</si>
  <si>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</si>
  <si>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</si>
  <si>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</si>
  <si>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</si>
  <si>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</si>
  <si>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</si>
  <si>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</si>
  <si>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</si>
  <si>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</si>
  <si>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</si>
  <si>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</si>
  <si>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</si>
  <si>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</si>
  <si>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</si>
  <si>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</si>
  <si>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</si>
  <si>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</si>
  <si>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</si>
  <si>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</si>
  <si>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</si>
  <si>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</si>
  <si>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</si>
  <si>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</si>
  <si>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</si>
  <si>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</si>
  <si>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</si>
  <si>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</si>
  <si>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</si>
  <si>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</si>
  <si>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</si>
  <si>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</si>
  <si>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</si>
  <si>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</si>
  <si>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</si>
  <si>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</si>
  <si>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</si>
  <si>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</si>
  <si>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</si>
  <si>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</si>
  <si>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</si>
  <si>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</si>
  <si>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</si>
  <si>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</si>
  <si>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</si>
  <si>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</si>
  <si>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</si>
  <si>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</si>
  <si>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</si>
  <si>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</si>
  <si>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</si>
  <si>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</si>
  <si>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</si>
  <si>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</si>
  <si>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</si>
  <si>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</si>
  <si>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</si>
  <si>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</si>
  <si>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</si>
  <si>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</si>
  <si>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</si>
  <si>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</si>
  <si>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</si>
  <si>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</si>
  <si>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</si>
  <si>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</si>
  <si>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</si>
  <si>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</si>
  <si>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</si>
  <si>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</si>
  <si>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</si>
  <si>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</si>
  <si>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</si>
  <si>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</si>
  <si>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</si>
  <si>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</si>
  <si>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</si>
  <si>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</si>
  <si>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</si>
  <si>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</si>
  <si>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</si>
  <si>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</si>
  <si>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</si>
  <si>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</si>
  <si>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</si>
  <si>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</si>
  <si>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</si>
  <si>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</si>
  <si>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</si>
  <si>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</si>
  <si>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</si>
  <si>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</si>
  <si>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</si>
  <si>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</si>
  <si>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</si>
  <si>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</si>
  <si>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</si>
  <si>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</si>
  <si>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</si>
  <si>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</si>
  <si>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</si>
  <si>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</si>
  <si>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</si>
  <si>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</si>
  <si>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</si>
  <si>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</si>
  <si>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</si>
  <si>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</si>
  <si>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</si>
  <si>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</si>
  <si>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</si>
  <si>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</si>
  <si>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</si>
  <si>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</si>
  <si>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</si>
  <si>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</si>
  <si>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</si>
  <si>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</si>
  <si>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</si>
  <si>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</si>
  <si>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</si>
  <si>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</si>
  <si>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</si>
  <si>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</si>
  <si>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</si>
  <si>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</si>
  <si>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</si>
  <si>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</si>
  <si>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</si>
  <si>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</si>
  <si>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</si>
  <si>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</si>
  <si>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</si>
  <si>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</si>
  <si>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</si>
  <si>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</si>
  <si>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</si>
  <si>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</si>
  <si>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</si>
  <si>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</si>
  <si>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</si>
  <si>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</si>
  <si>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</si>
  <si>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</si>
  <si>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</si>
  <si>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</si>
  <si>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</si>
  <si>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</si>
  <si>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</si>
  <si>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</si>
  <si>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</si>
  <si>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</si>
  <si>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</si>
  <si>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</si>
  <si>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</si>
  <si>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</si>
  <si>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</si>
  <si>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</si>
  <si>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</si>
  <si>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</si>
  <si>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</si>
  <si>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</si>
  <si>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</si>
  <si>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</si>
  <si>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</si>
  <si>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</si>
  <si>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</si>
  <si>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</si>
  <si>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</si>
  <si>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</si>
  <si>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</si>
  <si>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</si>
  <si>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</si>
  <si>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</si>
  <si>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</si>
  <si>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</si>
  <si>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</si>
  <si>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</si>
  <si>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</si>
  <si>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</si>
  <si>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</si>
  <si>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</si>
  <si>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</si>
  <si>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</si>
  <si>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</si>
  <si>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</si>
  <si>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</si>
  <si>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</si>
  <si>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</si>
  <si>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</si>
  <si>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</si>
  <si>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</si>
  <si>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</si>
  <si>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</si>
  <si>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</si>
  <si>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</si>
  <si>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</si>
  <si>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</si>
  <si>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</si>
  <si>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</si>
  <si>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</si>
  <si>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</si>
  <si>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</si>
  <si>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</si>
  <si>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</si>
  <si>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</si>
  <si>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</si>
  <si>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</si>
  <si>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</si>
  <si>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</si>
  <si>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</si>
  <si>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</si>
  <si>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</si>
  <si>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</si>
  <si>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</si>
  <si>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</si>
  <si>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</si>
  <si>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</si>
  <si>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</si>
  <si>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</si>
  <si>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</si>
  <si>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</si>
  <si>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</si>
  <si>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</si>
  <si>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</si>
  <si>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</si>
  <si>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</si>
  <si>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</si>
  <si>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</si>
  <si>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</si>
  <si>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</si>
  <si>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</si>
  <si>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</si>
  <si>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</si>
  <si>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</si>
  <si>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</si>
  <si>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</si>
  <si>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</si>
  <si>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</si>
  <si>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</si>
  <si>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</si>
  <si>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</si>
  <si>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</si>
  <si>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</si>
  <si>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</si>
  <si>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</si>
  <si>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</si>
  <si>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</si>
  <si>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</si>
  <si>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</si>
  <si>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</si>
  <si>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</si>
  <si>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</si>
  <si>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</si>
  <si>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</si>
  <si>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</si>
  <si>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</si>
  <si>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</si>
  <si>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</si>
  <si>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</si>
  <si>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</si>
  <si>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</si>
  <si>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</si>
  <si>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</si>
  <si>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</si>
  <si>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</si>
  <si>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</si>
  <si>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</si>
  <si>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</si>
  <si>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</si>
  <si>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</si>
  <si>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</si>
  <si>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</si>
  <si>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</si>
  <si>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</si>
  <si>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</si>
  <si>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</si>
  <si>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</si>
  <si>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</si>
  <si>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</si>
  <si>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</si>
  <si>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</si>
  <si>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</si>
  <si>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</si>
  <si>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</si>
  <si>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</si>
  <si>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</si>
  <si>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</si>
  <si>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</si>
  <si>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</si>
  <si>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</si>
  <si>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</si>
  <si>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</si>
  <si>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</si>
  <si>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</si>
  <si>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</si>
  <si>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</si>
  <si>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</si>
  <si>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</si>
  <si>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</si>
  <si>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</si>
  <si>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</si>
  <si>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</si>
  <si>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</si>
  <si>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</si>
  <si>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</si>
  <si>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</si>
  <si>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</si>
  <si>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</si>
  <si>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</si>
  <si>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</si>
  <si>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</si>
  <si>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</si>
  <si>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</si>
  <si>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</si>
  <si>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</si>
  <si>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</si>
  <si>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</si>
  <si>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</si>
  <si>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</si>
  <si>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</si>
  <si>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</si>
  <si>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</si>
  <si>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</si>
  <si>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</si>
  <si>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</si>
  <si>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</si>
  <si>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</si>
  <si>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</si>
  <si>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</si>
  <si>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</si>
  <si>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</si>
  <si>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</si>
  <si>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</si>
  <si>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</si>
  <si>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</si>
  <si>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</si>
  <si>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</si>
  <si>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</si>
  <si>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</si>
  <si>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</si>
  <si>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</si>
  <si>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</si>
  <si>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</si>
  <si>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</si>
  <si>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</si>
  <si>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</si>
  <si>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</si>
  <si>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</si>
  <si>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</si>
  <si>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</si>
  <si>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</si>
  <si>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</si>
  <si>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</si>
  <si>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</si>
  <si>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</si>
  <si>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</si>
  <si>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</si>
  <si>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</si>
  <si>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</si>
  <si>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</si>
  <si>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</si>
  <si>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</si>
  <si>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</si>
  <si>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</si>
  <si>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</si>
  <si>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</si>
  <si>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</si>
  <si>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</si>
  <si>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</si>
  <si>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</si>
  <si>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</si>
  <si>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</si>
  <si>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</si>
  <si>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</si>
  <si>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</si>
  <si>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</si>
  <si>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</si>
  <si>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</si>
  <si>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</si>
  <si>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</si>
  <si>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</si>
  <si>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</si>
  <si>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</si>
  <si>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</si>
  <si>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</si>
  <si>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</si>
  <si>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</si>
  <si>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</si>
  <si>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</si>
  <si>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</si>
  <si>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</si>
  <si>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</si>
  <si>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</si>
  <si>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</si>
  <si>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</si>
  <si>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</si>
  <si>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</si>
  <si>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</si>
  <si>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</si>
  <si>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</si>
  <si>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</si>
  <si>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</si>
  <si>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</si>
  <si>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</si>
  <si>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</si>
  <si>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</si>
  <si>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</si>
  <si>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</si>
  <si>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</si>
  <si>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</si>
  <si>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</si>
  <si>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</si>
  <si>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</si>
  <si>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</si>
  <si>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</si>
  <si>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</si>
  <si>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</si>
  <si>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</si>
  <si>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</si>
  <si>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</si>
  <si>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</si>
  <si>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</si>
  <si>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</si>
  <si>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</si>
  <si>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</si>
  <si>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</si>
  <si>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</si>
  <si>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</si>
  <si>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</si>
  <si>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</si>
  <si>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</si>
  <si>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</si>
  <si>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</si>
  <si>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</si>
  <si>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</si>
  <si>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</si>
  <si>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</si>
  <si>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</si>
  <si>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</si>
  <si>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</si>
  <si>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</si>
  <si>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</si>
  <si>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</si>
  <si>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</si>
  <si>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</si>
  <si>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</si>
  <si>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</si>
  <si>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</si>
  <si>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</si>
  <si>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</si>
  <si>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</si>
  <si>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</si>
  <si>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</si>
  <si>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</si>
  <si>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</si>
  <si>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</si>
  <si>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</si>
  <si>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</si>
  <si>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</si>
  <si>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</si>
  <si>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</si>
  <si>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</si>
  <si>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</si>
  <si>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</si>
  <si>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</si>
  <si>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</si>
  <si>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</si>
  <si>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</si>
  <si>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</si>
  <si>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</si>
  <si>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</si>
  <si>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</si>
  <si>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</si>
  <si>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</si>
  <si>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</si>
  <si>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</si>
  <si>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</si>
  <si>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</si>
  <si>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</si>
  <si>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</si>
  <si>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</si>
  <si>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</si>
  <si>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</si>
  <si>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</si>
  <si>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</si>
  <si>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</si>
  <si>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</si>
  <si>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</si>
  <si>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</si>
  <si>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</si>
  <si>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</si>
  <si>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</si>
  <si>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</si>
  <si>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</si>
  <si>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</si>
  <si>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</si>
  <si>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</si>
  <si>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</si>
  <si>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</si>
  <si>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</si>
  <si>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</si>
  <si>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</si>
  <si>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</si>
  <si>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</si>
  <si>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</si>
  <si>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</si>
  <si>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</si>
  <si>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</si>
  <si>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</si>
  <si>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</si>
  <si>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</si>
  <si>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</si>
  <si>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</si>
  <si>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</si>
  <si>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</si>
  <si>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</si>
  <si>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</si>
  <si>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</si>
  <si>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</si>
  <si>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</si>
  <si>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</si>
  <si>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</si>
  <si>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</si>
  <si>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</si>
  <si>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</si>
  <si>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</si>
  <si>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</si>
  <si>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</si>
  <si>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</si>
  <si>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</si>
  <si>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</si>
  <si>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</si>
  <si>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</si>
  <si>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</si>
  <si>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</si>
  <si>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</si>
  <si>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</si>
  <si>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</si>
  <si>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</si>
  <si>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</si>
  <si>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</si>
  <si>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</si>
  <si>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</si>
  <si>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</si>
  <si>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</si>
  <si>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</si>
  <si>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</si>
  <si>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</si>
  <si>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</si>
  <si>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</si>
  <si>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</si>
  <si>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</si>
  <si>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</si>
  <si>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</si>
  <si>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</si>
  <si>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</si>
  <si>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</si>
  <si>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</si>
  <si>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</si>
  <si>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</si>
  <si>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</si>
  <si>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</si>
  <si>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</si>
  <si>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</si>
  <si>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</si>
  <si>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</si>
  <si>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</si>
  <si>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</si>
  <si>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</si>
  <si>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</si>
  <si>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</si>
  <si>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</si>
  <si>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</si>
  <si>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</si>
  <si>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</si>
  <si>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</si>
  <si>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</si>
  <si>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</si>
  <si>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</si>
  <si>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</si>
  <si>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</si>
  <si>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</si>
  <si>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</si>
  <si>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</si>
  <si>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</si>
  <si>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</si>
  <si>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</si>
  <si>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</si>
  <si>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</si>
  <si>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</si>
  <si>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</si>
  <si>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</si>
  <si>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</si>
  <si>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</si>
  <si>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</si>
  <si>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</si>
  <si>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</si>
  <si>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</si>
  <si>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</si>
  <si>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</si>
  <si>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</si>
  <si>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</si>
  <si>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</si>
  <si>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</si>
  <si>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</si>
  <si>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</si>
  <si>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</si>
  <si>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</si>
  <si>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</si>
  <si>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</si>
  <si>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</si>
  <si>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</si>
  <si>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</si>
  <si>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</si>
  <si>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</si>
  <si>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</si>
  <si>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</si>
  <si>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</si>
  <si>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</si>
  <si>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</si>
  <si>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</si>
  <si>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</si>
  <si>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</si>
  <si>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</si>
  <si>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</si>
  <si>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</si>
  <si>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</si>
  <si>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</si>
  <si>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</si>
  <si>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</si>
  <si>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</si>
  <si>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</si>
  <si>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</si>
  <si>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</si>
  <si>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</si>
  <si>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</si>
  <si>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</si>
  <si>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</si>
  <si>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</si>
  <si>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</si>
  <si>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</si>
  <si>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</si>
  <si>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</si>
  <si>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</si>
  <si>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</si>
  <si>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</si>
  <si>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</si>
  <si>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</si>
  <si>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</si>
  <si>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</si>
  <si>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</si>
  <si>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</si>
  <si>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</si>
  <si>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</si>
  <si>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</si>
  <si>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</si>
  <si>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</si>
  <si>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</si>
  <si>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</si>
  <si>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</si>
  <si>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</si>
  <si>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</si>
  <si>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</si>
  <si>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</si>
  <si>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</si>
  <si>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</si>
  <si>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</si>
  <si>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</si>
  <si>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</si>
  <si>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</si>
  <si>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</si>
  <si>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</si>
  <si>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</si>
  <si>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</si>
  <si>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</si>
  <si>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</si>
  <si>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</si>
  <si>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</si>
  <si>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</si>
  <si>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</si>
  <si>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</si>
  <si>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</si>
  <si>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</si>
  <si>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</si>
  <si>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</si>
  <si>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</si>
  <si>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</si>
  <si>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</si>
  <si>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</si>
  <si>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</si>
  <si>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</si>
  <si>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</si>
  <si>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</si>
  <si>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</si>
  <si>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</si>
  <si>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</si>
  <si>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</si>
  <si>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</si>
  <si>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</si>
  <si>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</si>
  <si>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</si>
  <si>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</si>
  <si>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</si>
  <si>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</si>
  <si>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</si>
  <si>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</si>
  <si>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</si>
  <si>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</si>
  <si>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</si>
  <si>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</si>
  <si>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</si>
  <si>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</si>
  <si>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</si>
  <si>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</si>
  <si>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</si>
  <si>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</si>
  <si>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</si>
  <si>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</si>
  <si>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</si>
  <si>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</si>
  <si>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</si>
  <si>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</si>
  <si>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</si>
  <si>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</si>
  <si>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</si>
  <si>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</si>
  <si>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</si>
  <si>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</si>
  <si>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</si>
  <si>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</si>
  <si>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</si>
  <si>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</si>
  <si>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</si>
  <si>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</si>
  <si>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</si>
  <si>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</si>
  <si>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</si>
  <si>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</si>
  <si>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</si>
  <si>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</si>
  <si>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</si>
  <si>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</si>
  <si>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</si>
  <si>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</si>
  <si>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</si>
  <si>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</si>
  <si>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</si>
  <si>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</si>
  <si>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</si>
  <si>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</si>
  <si>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</si>
  <si>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</si>
  <si>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</si>
  <si>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</si>
  <si>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</si>
  <si>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</si>
  <si>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</si>
  <si>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</si>
  <si>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</si>
  <si>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</si>
  <si>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</si>
  <si>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</si>
  <si>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</si>
  <si>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</si>
  <si>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</si>
  <si>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</si>
  <si>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</si>
  <si>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</si>
  <si>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</si>
  <si>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</si>
  <si>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</si>
  <si>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</si>
  <si>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</si>
  <si>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</si>
  <si>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</si>
  <si>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</si>
  <si>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</si>
  <si>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</si>
  <si>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</si>
  <si>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</si>
  <si>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</si>
  <si>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</si>
  <si>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</si>
  <si>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</si>
  <si>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</si>
  <si>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</si>
  <si>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</si>
  <si>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</si>
  <si>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</si>
  <si>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</si>
  <si>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</si>
  <si>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</si>
  <si>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</si>
  <si>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</si>
  <si>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</si>
  <si>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</si>
  <si>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</si>
  <si>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</si>
  <si>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</si>
  <si>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</si>
  <si>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</si>
  <si>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</si>
  <si>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</si>
  <si>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</si>
  <si>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</si>
  <si>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</si>
  <si>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</si>
  <si>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</si>
  <si>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</si>
  <si>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</si>
  <si>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</si>
  <si>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</si>
  <si>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</si>
  <si>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</si>
  <si>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</si>
  <si>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</si>
  <si>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</si>
  <si>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</si>
  <si>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</si>
  <si>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</si>
  <si>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</si>
  <si>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</si>
  <si>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</si>
  <si>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</si>
  <si>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</si>
  <si>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</si>
  <si>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</si>
  <si>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</si>
  <si>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</si>
  <si>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</si>
  <si>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</si>
  <si>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</si>
  <si>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</si>
  <si>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</si>
  <si>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</si>
  <si>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</si>
  <si>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</si>
  <si>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</si>
  <si>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</si>
  <si>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</si>
  <si>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</si>
  <si>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</si>
  <si>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</si>
  <si>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</si>
  <si>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</si>
  <si>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</si>
  <si>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</si>
  <si>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</si>
  <si>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</si>
  <si>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</si>
  <si>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</si>
  <si>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</si>
  <si>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</si>
  <si>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</si>
  <si>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</si>
  <si>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</si>
  <si>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</si>
  <si>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</si>
  <si>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</si>
  <si>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</si>
  <si>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</si>
  <si>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</si>
  <si>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</si>
  <si>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</si>
  <si>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</si>
  <si>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</si>
  <si>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</si>
  <si>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</si>
  <si>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</si>
  <si>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</si>
  <si>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</si>
  <si>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</si>
  <si>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</si>
  <si>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</si>
  <si>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</si>
  <si>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</si>
  <si>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</si>
  <si>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</si>
  <si>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</si>
  <si>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</si>
  <si>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</si>
  <si>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</si>
  <si>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</si>
  <si>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</si>
  <si>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</si>
  <si>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</si>
  <si>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</si>
  <si>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</si>
  <si>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</si>
  <si>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</si>
  <si>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</si>
  <si>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</si>
  <si>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</si>
  <si>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</si>
  <si>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</si>
  <si>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</si>
  <si>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</si>
  <si>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</si>
  <si>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</si>
  <si>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</si>
  <si>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</si>
  <si>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</si>
  <si>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</si>
  <si>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</si>
  <si>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</si>
  <si>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</si>
  <si>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</si>
  <si>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</si>
  <si>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</si>
  <si>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</si>
  <si>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</si>
  <si>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</si>
  <si>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</si>
  <si>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</si>
  <si>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</si>
  <si>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</si>
  <si>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</si>
  <si>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</si>
  <si>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</si>
  <si>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</si>
  <si>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</si>
  <si>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</si>
  <si>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</si>
  <si>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</si>
  <si>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</si>
  <si>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</si>
  <si>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</si>
  <si>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</si>
  <si>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</si>
  <si>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</si>
  <si>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</si>
  <si>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</si>
  <si>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</si>
  <si>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</si>
  <si>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</si>
  <si>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</si>
  <si>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</si>
  <si>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</si>
  <si>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</si>
  <si>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</si>
  <si>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</si>
  <si>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</si>
  <si>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</si>
  <si>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</si>
  <si>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</si>
  <si>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</si>
  <si>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</si>
  <si>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</si>
  <si>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</si>
  <si>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</si>
  <si>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</si>
  <si>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</si>
  <si>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</si>
  <si>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</si>
  <si>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</si>
  <si>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</si>
  <si>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</si>
  <si>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</si>
  <si>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</si>
  <si>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</si>
  <si>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</si>
  <si>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</si>
  <si>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</si>
  <si>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</si>
  <si>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</si>
  <si>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</si>
  <si>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</si>
  <si>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</si>
  <si>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</si>
  <si>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</si>
  <si>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</si>
  <si>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</si>
  <si>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</si>
  <si>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</si>
  <si>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</si>
  <si>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</si>
  <si>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</si>
  <si>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</si>
  <si>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</si>
  <si>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</si>
  <si>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</si>
  <si>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</si>
  <si>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</si>
  <si>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</si>
  <si>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</si>
  <si>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</si>
  <si>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</si>
  <si>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</si>
  <si>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</si>
  <si>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</si>
  <si>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</si>
  <si>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</si>
  <si>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</si>
  <si>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</si>
  <si>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</si>
  <si>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</si>
  <si>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</si>
  <si>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</si>
  <si>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</si>
  <si>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</si>
  <si>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</si>
  <si>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</si>
  <si>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</si>
  <si>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</si>
  <si>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</si>
  <si>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</si>
  <si>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</si>
  <si>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</si>
  <si>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</si>
  <si>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</si>
  <si>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</si>
  <si>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</si>
  <si>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</si>
  <si>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</si>
  <si>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</si>
  <si>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</si>
  <si>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</si>
  <si>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</si>
  <si>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</si>
  <si>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</si>
  <si>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</si>
  <si>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</si>
  <si>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</si>
  <si>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</si>
  <si>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</si>
  <si>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</si>
  <si>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</si>
  <si>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</si>
  <si>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</si>
  <si>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</si>
  <si>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</si>
  <si>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</si>
  <si>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</si>
  <si>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</si>
  <si>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</si>
  <si>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</si>
  <si>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</si>
  <si>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</si>
  <si>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</si>
  <si>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</si>
  <si>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</si>
  <si>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</si>
  <si>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</si>
  <si>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</si>
  <si>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</si>
  <si>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</si>
  <si>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</si>
  <si>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</si>
  <si>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</si>
  <si>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</si>
  <si>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</si>
  <si>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</si>
  <si>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</si>
  <si>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</si>
  <si>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</si>
  <si>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</si>
  <si>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</si>
  <si>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</si>
  <si>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</si>
  <si>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</si>
  <si>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</si>
  <si>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</si>
  <si>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</si>
  <si>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</si>
  <si>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</si>
  <si>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</si>
  <si>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</si>
  <si>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</si>
  <si>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</si>
  <si>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</si>
  <si>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</si>
  <si>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</si>
  <si>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</si>
  <si>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</si>
  <si>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</si>
  <si>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</si>
  <si>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</si>
  <si>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</si>
  <si>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</si>
  <si>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</si>
  <si>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</si>
  <si>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</si>
  <si>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</si>
  <si>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</si>
  <si>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</si>
  <si>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</si>
  <si>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</si>
  <si>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</si>
  <si>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</si>
  <si>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</si>
  <si>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</si>
  <si>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</si>
  <si>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</si>
  <si>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</si>
  <si>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</si>
  <si>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</si>
  <si>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</si>
  <si>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</si>
  <si>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</si>
  <si>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</si>
  <si>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</si>
  <si>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</si>
  <si>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</si>
  <si>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</si>
  <si>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</si>
  <si>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</si>
  <si>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</si>
  <si>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</si>
  <si>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</si>
  <si>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</si>
  <si>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</si>
  <si>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</si>
  <si>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</si>
  <si>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</si>
  <si>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</si>
  <si>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</si>
  <si>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</si>
  <si>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</si>
  <si>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</si>
  <si>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</si>
  <si>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</si>
  <si>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</si>
  <si>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</si>
  <si>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</si>
  <si>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</si>
  <si>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</si>
  <si>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</si>
  <si>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</si>
  <si>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</si>
  <si>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</si>
  <si>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</si>
  <si>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</si>
  <si>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</si>
  <si>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</si>
  <si>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</si>
  <si>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</si>
  <si>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</si>
  <si>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</si>
  <si>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</si>
  <si>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</si>
  <si>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</si>
  <si>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</si>
  <si>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</si>
  <si>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</si>
  <si>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</si>
  <si>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</si>
  <si>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</si>
  <si>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</si>
  <si>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</si>
  <si>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</si>
  <si>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</si>
  <si>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</si>
  <si>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</si>
  <si>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</si>
  <si>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</si>
  <si>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</si>
  <si>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</si>
  <si>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</si>
  <si>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</si>
  <si>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</si>
  <si>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</si>
  <si>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</si>
  <si>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</si>
  <si>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</si>
  <si>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</si>
  <si>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</si>
  <si>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</si>
  <si>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</si>
  <si>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</si>
  <si>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</si>
  <si>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</si>
  <si>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</si>
  <si>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</si>
  <si>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</si>
  <si>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</si>
  <si>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</si>
  <si>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</si>
  <si>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</si>
  <si>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</si>
  <si>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</si>
  <si>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</si>
  <si>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</si>
  <si>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</si>
  <si>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</si>
  <si>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</si>
  <si>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</si>
  <si>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</si>
  <si>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</si>
  <si>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</si>
  <si>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</si>
  <si>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</si>
  <si>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</si>
  <si>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</si>
  <si>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</si>
  <si>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</si>
  <si>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</si>
  <si>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</si>
  <si>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</si>
  <si>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</si>
  <si>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</si>
  <si>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</si>
  <si>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</si>
  <si>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</si>
  <si>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</si>
  <si>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</si>
  <si>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</si>
  <si>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</si>
  <si>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</si>
  <si>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</si>
  <si>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</si>
  <si>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</si>
  <si>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</si>
  <si>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</si>
  <si>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</si>
  <si>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</si>
  <si>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</si>
  <si>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</si>
  <si>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</si>
  <si>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</si>
  <si>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</si>
  <si>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</si>
  <si>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</si>
  <si>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</si>
  <si>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</si>
  <si>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</si>
  <si>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</si>
  <si>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</si>
  <si>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</si>
  <si>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</si>
  <si>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</si>
  <si>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</si>
  <si>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</si>
  <si>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</si>
  <si>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</si>
  <si>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</si>
  <si>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</si>
  <si>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</si>
  <si>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</si>
  <si>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</si>
  <si>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</si>
  <si>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</si>
  <si>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</si>
  <si>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</si>
  <si>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</si>
  <si>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</si>
  <si>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</si>
  <si>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</si>
  <si>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</si>
  <si>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</si>
  <si>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</si>
  <si>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</si>
  <si>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</si>
  <si>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</si>
  <si>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</si>
  <si>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</si>
  <si>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</si>
  <si>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</si>
  <si>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</si>
  <si>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</si>
  <si>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</si>
  <si>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</si>
  <si>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</si>
  <si>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</si>
  <si>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</si>
  <si>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</si>
  <si>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</si>
  <si>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</si>
  <si>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</si>
  <si>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</si>
  <si>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</si>
  <si>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</si>
  <si>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</si>
  <si>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</si>
  <si>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</si>
  <si>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</si>
  <si>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</si>
  <si>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</si>
  <si>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</si>
  <si>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</si>
  <si>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</si>
  <si>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</si>
  <si>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</si>
  <si>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</si>
  <si>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</si>
  <si>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</si>
  <si>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</si>
  <si>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</si>
  <si>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</si>
  <si>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</si>
  <si>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</si>
  <si>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</si>
  <si>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</si>
  <si>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</si>
  <si>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</si>
  <si>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</si>
  <si>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</si>
  <si>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</si>
  <si>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</si>
  <si>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</si>
  <si>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</si>
  <si>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</si>
  <si>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</si>
  <si>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</si>
  <si>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</si>
  <si>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</si>
  <si>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</si>
  <si>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</si>
  <si>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</si>
  <si>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</si>
  <si>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</si>
  <si>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</si>
  <si>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</si>
  <si>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</si>
  <si>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</si>
  <si>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</si>
  <si>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</si>
  <si>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</si>
  <si>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</si>
  <si>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</si>
  <si>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</si>
  <si>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</si>
  <si>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</si>
  <si>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</si>
  <si>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</si>
  <si>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</si>
  <si>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</si>
  <si>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</si>
  <si>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</si>
  <si>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</si>
  <si>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</si>
  <si>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</si>
  <si>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</si>
  <si>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</si>
  <si>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</si>
  <si>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</si>
  <si>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</si>
  <si>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</si>
  <si>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</si>
  <si>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</si>
  <si>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</si>
  <si>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</si>
  <si>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</si>
  <si>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</si>
  <si>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</si>
  <si>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</si>
  <si>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</si>
  <si>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</si>
  <si>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</si>
  <si>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</si>
  <si>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</si>
  <si>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</si>
  <si>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</si>
  <si>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</si>
  <si>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</si>
  <si>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</si>
  <si>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</si>
  <si>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</si>
  <si>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</si>
  <si>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</si>
  <si>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</si>
  <si>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</si>
  <si>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</si>
  <si>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</si>
  <si>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</si>
  <si>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</si>
  <si>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</si>
  <si>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</si>
  <si>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</si>
  <si>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</si>
  <si>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</si>
  <si>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</si>
  <si>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</si>
  <si>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</si>
  <si>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</si>
  <si>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</si>
  <si>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</si>
  <si>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</si>
  <si>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</si>
  <si>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</si>
  <si>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</si>
  <si>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</si>
  <si>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</si>
  <si>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</si>
  <si>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</si>
  <si>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</si>
  <si>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</si>
  <si>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</si>
  <si>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</si>
  <si>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</si>
  <si>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</si>
  <si>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</si>
  <si>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</si>
  <si>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</si>
  <si>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</si>
  <si>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</si>
  <si>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</si>
  <si>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</si>
  <si>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</si>
  <si>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</si>
  <si>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</si>
  <si>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</si>
  <si>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</si>
  <si>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</si>
  <si>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</si>
  <si>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</si>
  <si>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</si>
  <si>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</si>
  <si>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</si>
  <si>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</si>
  <si>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</si>
  <si>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</si>
  <si>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</si>
  <si>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</si>
  <si>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</si>
  <si>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</si>
  <si>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</si>
  <si>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</si>
  <si>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</si>
  <si>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</si>
  <si>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</si>
  <si>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</si>
  <si>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</si>
  <si>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</si>
  <si>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</si>
  <si>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</si>
  <si>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</si>
  <si>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</si>
  <si>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</si>
  <si>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</si>
  <si>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</si>
  <si>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</si>
  <si>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</si>
  <si>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</si>
  <si>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</si>
  <si>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</si>
  <si>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</si>
  <si>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</si>
  <si>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</si>
  <si>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</si>
  <si>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</si>
  <si>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</si>
  <si>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</si>
  <si>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</si>
  <si>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</si>
  <si>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</si>
  <si>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</si>
  <si>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</si>
  <si>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</si>
  <si>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</si>
  <si>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</si>
  <si>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</si>
  <si>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</si>
  <si>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</si>
  <si>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</si>
  <si>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</si>
  <si>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</si>
  <si>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</si>
  <si>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</si>
  <si>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</si>
  <si>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</si>
  <si>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</si>
  <si>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</si>
  <si>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</si>
  <si>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</si>
  <si>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</si>
  <si>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</si>
  <si>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</si>
  <si>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</si>
  <si>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</si>
  <si>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</si>
  <si>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</si>
  <si>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</si>
  <si>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</si>
  <si>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</si>
  <si>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</si>
  <si>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</si>
  <si>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</si>
  <si>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</si>
  <si>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</si>
  <si>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</si>
  <si>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</si>
  <si>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</si>
  <si>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</si>
  <si>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</si>
  <si>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</si>
  <si>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</si>
  <si>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</si>
  <si>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</si>
  <si>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</si>
  <si>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</si>
  <si>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</si>
  <si>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</si>
  <si>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</si>
  <si>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</si>
  <si>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</si>
  <si>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</si>
  <si>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</si>
  <si>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</si>
  <si>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</si>
  <si>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</si>
  <si>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</si>
  <si>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</si>
  <si>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</si>
  <si>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</si>
  <si>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</si>
  <si>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</si>
  <si>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</si>
  <si>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</si>
  <si>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</si>
  <si>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</si>
  <si>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</si>
  <si>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</si>
  <si>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</si>
  <si>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</si>
  <si>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</si>
  <si>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</si>
  <si>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</si>
  <si>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</si>
  <si>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</si>
  <si>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</si>
  <si>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</si>
  <si>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</si>
  <si>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</si>
  <si>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</si>
  <si>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</si>
  <si>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</si>
  <si>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</si>
  <si>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</si>
  <si>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</si>
  <si>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</si>
  <si>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</si>
  <si>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</si>
  <si>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</si>
  <si>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</si>
  <si>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</si>
  <si>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</si>
  <si>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</si>
  <si>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</si>
  <si>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</si>
  <si>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</si>
  <si>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</si>
  <si>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</si>
  <si>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</si>
  <si>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</si>
  <si>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</si>
  <si>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</si>
  <si>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</si>
  <si>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</si>
  <si>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</si>
  <si>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</si>
  <si>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</si>
  <si>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</si>
  <si>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</si>
  <si>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</si>
  <si>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</si>
  <si>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</si>
  <si>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</si>
  <si>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</si>
  <si>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</si>
  <si>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</si>
  <si>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</si>
  <si>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</si>
  <si>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</si>
  <si>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</si>
  <si>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</si>
  <si>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</si>
  <si>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</si>
  <si>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</si>
  <si>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</si>
  <si>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</si>
  <si>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</si>
  <si>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</si>
  <si>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</si>
  <si>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</si>
  <si>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</si>
  <si>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</si>
  <si>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</si>
  <si>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</si>
  <si>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</si>
  <si>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</si>
  <si>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</si>
  <si>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</si>
  <si>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</si>
  <si>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</si>
  <si>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</si>
  <si>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</si>
  <si>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</si>
  <si>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</si>
  <si>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</si>
  <si>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</si>
  <si>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</si>
  <si>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</si>
  <si>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</si>
  <si>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</si>
  <si>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</si>
  <si>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</si>
  <si>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</si>
  <si>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</si>
  <si>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</si>
  <si>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</si>
  <si>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</si>
  <si>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</si>
  <si>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</si>
  <si>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</si>
  <si>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</si>
  <si>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</si>
  <si>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</si>
  <si>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</si>
  <si>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</si>
  <si>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</si>
  <si>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</si>
  <si>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</si>
  <si>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</si>
  <si>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</si>
  <si>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</si>
  <si>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</si>
  <si>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</si>
  <si>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</si>
  <si>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</si>
  <si>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</si>
  <si>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</si>
  <si>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</si>
  <si>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</si>
  <si>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</si>
  <si>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</si>
  <si>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</si>
  <si>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</si>
  <si>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</si>
  <si>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</si>
  <si>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</si>
  <si>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</si>
  <si>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</si>
  <si>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</si>
  <si>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</si>
  <si>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</si>
  <si>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</si>
  <si>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</si>
  <si>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</si>
  <si>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</si>
  <si>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</si>
  <si>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</si>
  <si>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</si>
  <si>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</si>
  <si>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</si>
  <si>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</si>
  <si>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</si>
  <si>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</si>
  <si>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</si>
  <si>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</si>
  <si>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</si>
  <si>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</si>
  <si>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</si>
  <si>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</si>
  <si>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</si>
  <si>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</si>
  <si>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</si>
  <si>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</si>
  <si>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</si>
  <si>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</si>
  <si>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</si>
  <si>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</si>
  <si>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</si>
  <si>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</si>
  <si>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</si>
  <si>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</si>
  <si>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</si>
  <si>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</si>
  <si>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</si>
  <si>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</si>
  <si>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</si>
  <si>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</si>
  <si>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</si>
  <si>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</si>
  <si>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</si>
  <si>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</si>
  <si>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</si>
  <si>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</si>
  <si>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</si>
  <si>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</si>
  <si>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</si>
  <si>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</si>
  <si>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</si>
  <si>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</si>
  <si>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</si>
  <si>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</si>
  <si>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</si>
  <si>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</si>
  <si>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</si>
  <si>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</si>
  <si>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</si>
  <si>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</si>
  <si>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</si>
  <si>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</si>
  <si>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</si>
  <si>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</si>
  <si>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</si>
  <si>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</si>
  <si>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</si>
  <si>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</si>
  <si>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</si>
  <si>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</si>
  <si>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</si>
  <si>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</si>
  <si>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</si>
  <si>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</si>
  <si>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</si>
  <si>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</si>
  <si>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</si>
  <si>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</si>
  <si>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</si>
  <si>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</si>
  <si>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</si>
  <si>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</si>
  <si>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</si>
  <si>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</si>
  <si>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</si>
  <si>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</si>
  <si>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</si>
  <si>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</si>
  <si>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</si>
  <si>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</si>
  <si>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</si>
  <si>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</si>
  <si>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</si>
  <si>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</si>
  <si>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</si>
  <si>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</si>
  <si>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</si>
  <si>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</si>
  <si>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</si>
  <si>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</si>
  <si>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</si>
  <si>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</si>
  <si>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</si>
  <si>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</si>
  <si>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</si>
  <si>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</si>
  <si>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</si>
  <si>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</si>
  <si>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</si>
  <si>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</si>
  <si>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</si>
  <si>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</si>
  <si>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</si>
  <si>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</si>
  <si>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</si>
  <si>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</si>
  <si>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</si>
  <si>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</si>
  <si>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</si>
  <si>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</si>
  <si>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</si>
  <si>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</si>
  <si>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</si>
  <si>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</si>
  <si>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</si>
  <si>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</si>
  <si>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</si>
  <si>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</si>
  <si>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</si>
  <si>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</si>
  <si>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</si>
  <si>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</si>
  <si>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</si>
  <si>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</si>
  <si>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</si>
  <si>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</si>
  <si>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</si>
  <si>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</si>
  <si>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</si>
  <si>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</si>
  <si>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</si>
  <si>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</si>
  <si>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</si>
  <si>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</si>
  <si>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</si>
  <si>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</si>
  <si>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</si>
  <si>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</si>
  <si>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</si>
  <si>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</si>
  <si>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</si>
  <si>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</si>
  <si>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</si>
  <si>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</si>
  <si>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</si>
  <si>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</si>
  <si>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</si>
  <si>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</si>
  <si>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</si>
  <si>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</si>
  <si>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</si>
  <si>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</si>
  <si>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</si>
  <si>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</si>
  <si>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</si>
  <si>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</si>
  <si>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</si>
  <si>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</si>
  <si>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</si>
  <si>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</si>
  <si>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</si>
  <si>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</si>
  <si>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</si>
  <si>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</si>
  <si>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</si>
  <si>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</si>
  <si>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</si>
  <si>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</si>
  <si>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</si>
  <si>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</si>
  <si>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</si>
  <si>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</si>
  <si>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</si>
  <si>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</si>
  <si>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</si>
  <si>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</si>
  <si>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</si>
  <si>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</si>
  <si>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</si>
  <si>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</si>
  <si>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</si>
  <si>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</si>
  <si>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</si>
  <si>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</si>
  <si>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</si>
  <si>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</si>
  <si>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</si>
  <si>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</si>
  <si>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</si>
  <si>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</si>
  <si>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</si>
  <si>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</si>
  <si>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</si>
  <si>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</si>
  <si>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</si>
  <si>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</si>
  <si>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</si>
  <si>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</si>
  <si>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</si>
  <si>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</si>
  <si>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</si>
  <si>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</si>
  <si>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</si>
  <si>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</si>
  <si>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</si>
  <si>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</si>
  <si>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</si>
  <si>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</si>
  <si>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</si>
  <si>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</si>
  <si>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</si>
  <si>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</si>
  <si>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</si>
  <si>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</si>
  <si>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</si>
  <si>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</si>
  <si>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</si>
  <si>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</si>
  <si>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</si>
  <si>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</si>
  <si>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</si>
  <si>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</si>
  <si>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</si>
  <si>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</si>
  <si>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</si>
  <si>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</si>
  <si>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</si>
  <si>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</si>
  <si>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</si>
  <si>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</si>
  <si>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</si>
  <si>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</si>
  <si>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</si>
  <si>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</si>
  <si>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</si>
  <si>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</si>
  <si>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</si>
  <si>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</si>
  <si>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</si>
  <si>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</si>
  <si>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</si>
  <si>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</si>
  <si>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</si>
  <si>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</si>
  <si>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</si>
  <si>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</si>
  <si>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</si>
  <si>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</si>
  <si>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</si>
  <si>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</si>
  <si>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</si>
  <si>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</si>
  <si>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</si>
  <si>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</si>
  <si>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</si>
  <si>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</si>
  <si>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</si>
  <si>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</si>
  <si>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</si>
  <si>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</si>
  <si>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</si>
  <si>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</si>
  <si>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</si>
  <si>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</si>
  <si>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</si>
  <si>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</si>
  <si>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</si>
  <si>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</si>
  <si>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</si>
  <si>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</si>
  <si>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</si>
  <si>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</si>
  <si>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</si>
  <si>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</si>
  <si>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</si>
  <si>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</si>
  <si>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</si>
  <si>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</si>
  <si>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</si>
  <si>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</si>
  <si>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</si>
  <si>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</si>
  <si>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</si>
  <si>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</si>
  <si>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</si>
  <si>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</si>
  <si>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</si>
  <si>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</si>
  <si>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</si>
  <si>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</si>
  <si>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</si>
  <si>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</si>
  <si>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</si>
  <si>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</si>
  <si>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</si>
  <si>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</si>
  <si>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</si>
  <si>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</si>
  <si>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</si>
  <si>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</si>
  <si>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</si>
  <si>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</si>
  <si>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</si>
  <si>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</si>
  <si>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</si>
  <si>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</si>
  <si>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</si>
  <si>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</si>
  <si>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</si>
  <si>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</si>
  <si>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</si>
  <si>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</si>
  <si>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</si>
  <si>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</si>
  <si>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</si>
  <si>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</si>
  <si>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</si>
  <si>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</si>
  <si>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</si>
  <si>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</si>
  <si>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</si>
  <si>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</si>
  <si>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</si>
  <si>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</si>
  <si>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</si>
  <si>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</si>
  <si>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</si>
  <si>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</si>
  <si>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</si>
  <si>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</si>
  <si>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</si>
  <si>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</si>
  <si>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</si>
  <si>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</si>
  <si>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</si>
  <si>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</si>
  <si>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</si>
  <si>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</si>
  <si>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</si>
  <si>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</si>
  <si>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</si>
  <si>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</si>
  <si>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</si>
  <si>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</si>
  <si>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</si>
  <si>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</si>
  <si>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</si>
  <si>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</si>
  <si>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</si>
  <si>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</si>
  <si>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</si>
  <si>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</si>
  <si>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</si>
  <si>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</si>
  <si>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</si>
  <si>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</si>
  <si>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</si>
  <si>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</si>
  <si>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</si>
  <si>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</si>
  <si>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</si>
  <si>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</si>
  <si>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</si>
  <si>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</si>
  <si>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</si>
  <si>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</si>
  <si>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</si>
  <si>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</si>
  <si>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</si>
  <si>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</si>
  <si>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</si>
  <si>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</si>
  <si>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</si>
  <si>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</si>
  <si>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</si>
  <si>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</si>
  <si>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</si>
  <si>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</si>
  <si>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</si>
  <si>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</si>
  <si>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</si>
  <si>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</si>
  <si>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</si>
  <si>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</si>
  <si>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</si>
  <si>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</si>
  <si>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</si>
  <si>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</si>
  <si>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</si>
  <si>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</si>
  <si>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</si>
  <si>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</si>
  <si>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</si>
  <si>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</si>
  <si>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</si>
  <si>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</si>
  <si>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</si>
  <si>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</si>
  <si>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</si>
  <si>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</si>
  <si>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</si>
  <si>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</si>
  <si>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</si>
  <si>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</si>
  <si>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</si>
  <si>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</si>
  <si>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</si>
  <si>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</si>
  <si>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</si>
  <si>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</si>
  <si>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</si>
  <si>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</si>
  <si>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</si>
  <si>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</si>
  <si>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</si>
  <si>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</si>
  <si>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</si>
  <si>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</si>
  <si>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</si>
  <si>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</si>
  <si>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</si>
  <si>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</si>
  <si>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</si>
  <si>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</si>
  <si>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</si>
  <si>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</si>
  <si>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</si>
  <si>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</si>
  <si>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</si>
  <si>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</si>
  <si>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</si>
  <si>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</si>
  <si>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</si>
  <si>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</si>
  <si>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</si>
  <si>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</si>
  <si>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</si>
  <si>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</si>
  <si>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</si>
  <si>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</si>
  <si>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</si>
  <si>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</si>
  <si>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</si>
  <si>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</si>
  <si>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</si>
  <si>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</si>
  <si>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</si>
  <si>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</si>
  <si>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</si>
  <si>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</si>
  <si>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</si>
  <si>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</si>
  <si>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</si>
  <si>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</si>
  <si>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</si>
  <si>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</si>
  <si>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</si>
  <si>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</si>
  <si>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</si>
  <si>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</si>
  <si>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</si>
  <si>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</si>
  <si>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</si>
  <si>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</si>
  <si>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</si>
  <si>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</si>
  <si>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</si>
  <si>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</si>
  <si>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</si>
  <si>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</si>
  <si>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</si>
  <si>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</si>
  <si>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</si>
  <si>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</si>
  <si>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</si>
  <si>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</si>
  <si>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</si>
  <si>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</si>
  <si>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</si>
  <si>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</si>
  <si>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</si>
  <si>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</si>
  <si>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</si>
  <si>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</si>
  <si>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</si>
  <si>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</si>
  <si>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</si>
  <si>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</si>
  <si>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</si>
  <si>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</si>
  <si>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</si>
  <si>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</si>
  <si>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</si>
  <si>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</si>
  <si>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</si>
  <si>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</si>
  <si>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</si>
  <si>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</si>
  <si>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</si>
  <si>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</si>
  <si>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</si>
  <si>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</si>
  <si>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</si>
  <si>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</si>
  <si>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</si>
  <si>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</si>
  <si>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</si>
  <si>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</si>
  <si>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</si>
  <si>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</si>
  <si>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</si>
  <si>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</si>
  <si>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</si>
  <si>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</si>
  <si>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</si>
  <si>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</si>
  <si>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</si>
  <si>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</si>
  <si>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</si>
  <si>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</si>
  <si>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</si>
  <si>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</si>
  <si>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</si>
  <si>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</si>
  <si>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</si>
  <si>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</si>
  <si>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</si>
  <si>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</si>
  <si>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</si>
  <si>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</si>
  <si>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</si>
  <si>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</si>
  <si>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</si>
  <si>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</si>
  <si>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</si>
  <si>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</si>
  <si>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</si>
  <si>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</si>
  <si>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</si>
  <si>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</si>
  <si>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</si>
  <si>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</si>
  <si>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</si>
  <si>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</si>
  <si>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</si>
  <si>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</si>
  <si>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</si>
  <si>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</si>
  <si>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</si>
  <si>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</si>
  <si>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</si>
  <si>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</si>
  <si>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</si>
  <si>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</si>
  <si>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</si>
  <si>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</si>
  <si>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</si>
  <si>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</si>
  <si>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</si>
  <si>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</si>
  <si>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</si>
  <si>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</si>
  <si>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</si>
  <si>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</si>
  <si>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</si>
  <si>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</si>
  <si>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</si>
  <si>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</si>
  <si>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</si>
  <si>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</si>
  <si>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</si>
  <si>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</si>
  <si>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</si>
  <si>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</si>
  <si>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</si>
  <si>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</si>
  <si>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</si>
  <si>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</si>
  <si>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</si>
  <si>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</si>
  <si>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</si>
  <si>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</si>
  <si>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</si>
  <si>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</si>
  <si>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</si>
  <si>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</si>
  <si>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</si>
  <si>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</si>
  <si>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</si>
  <si>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</si>
  <si>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</si>
  <si>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</si>
  <si>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</si>
  <si>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</si>
  <si>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</si>
  <si>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</si>
  <si>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</si>
  <si>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</si>
  <si>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</si>
  <si>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</si>
  <si>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</si>
  <si>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</si>
  <si>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</si>
  <si>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</si>
  <si>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</si>
  <si>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</si>
  <si>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</si>
  <si>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</si>
  <si>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</si>
  <si>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</si>
  <si>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</si>
  <si>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</si>
  <si>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</si>
  <si>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</si>
  <si>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</si>
  <si>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</si>
  <si>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</si>
  <si>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</si>
  <si>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</si>
  <si>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</si>
  <si>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</si>
  <si>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</si>
  <si>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</si>
  <si>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</si>
  <si>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</si>
  <si>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</si>
  <si>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</si>
  <si>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</si>
  <si>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</si>
  <si>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</si>
  <si>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</si>
  <si>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</si>
  <si>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</si>
  <si>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</si>
  <si>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</si>
  <si>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</si>
  <si>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</si>
  <si>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</si>
  <si>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</si>
  <si>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</si>
  <si>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</si>
  <si>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</si>
  <si>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</si>
  <si>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</si>
  <si>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</si>
  <si>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</si>
  <si>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</si>
  <si>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</si>
  <si>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</si>
  <si>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</si>
  <si>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</si>
  <si>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</si>
  <si>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</si>
  <si>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</si>
  <si>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</si>
  <si>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</si>
  <si>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</si>
  <si>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</si>
  <si>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</si>
  <si>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</si>
  <si>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</si>
  <si>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</si>
  <si>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</si>
  <si>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</si>
  <si>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</si>
  <si>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</si>
  <si>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</si>
  <si>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</si>
  <si>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</si>
  <si>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</si>
  <si>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</si>
  <si>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</si>
  <si>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</si>
  <si>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</si>
  <si>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</si>
  <si>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</si>
  <si>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</si>
  <si>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</si>
  <si>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</si>
  <si>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</si>
  <si>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</si>
  <si>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</si>
  <si>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</si>
  <si>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</si>
  <si>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</si>
  <si>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</si>
  <si>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</si>
  <si>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</si>
  <si>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</si>
  <si>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</si>
  <si>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</si>
  <si>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</si>
  <si>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</si>
  <si>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</si>
  <si>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</si>
  <si>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</si>
  <si>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</si>
  <si>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</si>
  <si>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</si>
  <si>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</si>
  <si>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</si>
  <si>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</si>
  <si>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</si>
  <si>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</si>
  <si>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</si>
  <si>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</si>
  <si>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</si>
  <si>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</si>
  <si>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</si>
  <si>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</si>
  <si>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</si>
  <si>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</si>
  <si>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</si>
  <si>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</si>
  <si>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</si>
  <si>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</si>
  <si>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</si>
  <si>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</si>
  <si>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</si>
  <si>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</si>
  <si>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</si>
  <si>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</si>
  <si>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</si>
  <si>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</si>
  <si>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</si>
  <si>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</si>
  <si>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</si>
  <si>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</si>
  <si>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</si>
  <si>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</si>
  <si>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</si>
  <si>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</si>
  <si>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</si>
  <si>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</si>
  <si>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</si>
  <si>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</si>
  <si>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</si>
  <si>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</si>
  <si>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</si>
  <si>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</si>
  <si>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</si>
  <si>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</si>
  <si>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</si>
  <si>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</si>
  <si>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</si>
  <si>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</si>
  <si>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</si>
  <si>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</si>
  <si>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</si>
  <si>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</si>
  <si>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</si>
  <si>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</si>
  <si>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</si>
  <si>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</si>
  <si>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</si>
  <si>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</si>
  <si>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</si>
  <si>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</si>
  <si>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</si>
  <si>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</si>
  <si>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</si>
  <si>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</si>
  <si>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</si>
  <si>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</si>
  <si>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</si>
  <si>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</si>
  <si>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</si>
  <si>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</si>
  <si>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</si>
  <si>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</si>
  <si>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</si>
  <si>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</si>
  <si>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</si>
  <si>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</si>
  <si>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</si>
  <si>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</si>
  <si>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</si>
  <si>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</si>
  <si>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</si>
  <si>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</si>
  <si>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</si>
  <si>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</si>
  <si>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</si>
  <si>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</si>
  <si>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</si>
  <si>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</si>
  <si>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</si>
  <si>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</si>
  <si>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</si>
  <si>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</si>
  <si>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</si>
  <si>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</si>
  <si>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</si>
  <si>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</si>
  <si>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</si>
  <si>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</si>
  <si>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</si>
  <si>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</si>
  <si>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</si>
  <si>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</si>
  <si>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</si>
  <si>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</si>
  <si>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</si>
  <si>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</si>
  <si>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</si>
  <si>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</si>
  <si>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</si>
  <si>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</si>
  <si>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</si>
  <si>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</si>
  <si>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</si>
  <si>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</si>
  <si>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</si>
  <si>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</si>
  <si>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</si>
  <si>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</si>
  <si>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</si>
  <si>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</si>
  <si>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</si>
  <si>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</si>
  <si>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</si>
  <si>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</si>
  <si>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</si>
  <si>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</si>
  <si>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</si>
  <si>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</si>
  <si>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</si>
  <si>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</si>
  <si>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</si>
  <si>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</si>
  <si>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</si>
  <si>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</si>
  <si>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</si>
  <si>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</si>
  <si>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</si>
  <si>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</si>
  <si>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</si>
  <si>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</si>
  <si>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</si>
  <si>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</si>
  <si>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</si>
  <si>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</si>
  <si>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</si>
  <si>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</si>
  <si>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</si>
  <si>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</si>
  <si>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</si>
  <si>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</si>
  <si>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</si>
  <si>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</si>
  <si>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</si>
  <si>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</si>
  <si>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</si>
  <si>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</si>
  <si>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</si>
  <si>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</si>
  <si>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</si>
  <si>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</si>
  <si>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</si>
  <si>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</si>
  <si>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</si>
  <si>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</si>
  <si>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</si>
  <si>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</si>
  <si>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</si>
  <si>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</si>
  <si>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</si>
  <si>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</si>
  <si>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</si>
  <si>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</si>
  <si>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</si>
  <si>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</si>
  <si>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</si>
  <si>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</si>
  <si>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</si>
  <si>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</si>
  <si>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</si>
  <si>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</si>
  <si>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</si>
  <si>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</si>
  <si>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</si>
  <si>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</si>
  <si>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</si>
  <si>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</si>
  <si>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</si>
  <si>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</si>
  <si>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</si>
  <si>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</si>
  <si>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</si>
  <si>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</si>
  <si>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</si>
  <si>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</si>
  <si>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</si>
  <si>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</si>
  <si>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</si>
  <si>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</si>
  <si>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</si>
  <si>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</si>
  <si>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</si>
  <si>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</si>
  <si>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</si>
  <si>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</si>
  <si>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</si>
  <si>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</si>
  <si>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</si>
  <si>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</si>
  <si>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</si>
  <si>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</si>
  <si>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</si>
  <si>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</si>
  <si>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</si>
  <si>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</si>
  <si>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</si>
  <si>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</si>
  <si>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</si>
  <si>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</si>
  <si>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</si>
  <si>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</si>
  <si>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</si>
  <si>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</si>
  <si>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</si>
  <si>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</si>
  <si>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</si>
  <si>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</si>
  <si>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</si>
  <si>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</si>
  <si>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</si>
  <si>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</si>
  <si>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</si>
  <si>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</si>
  <si>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</si>
  <si>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</si>
  <si>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</si>
  <si>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</si>
  <si>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</si>
  <si>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</si>
  <si>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</si>
  <si>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</si>
  <si>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</si>
  <si>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</si>
  <si>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</si>
  <si>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</si>
  <si>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</si>
  <si>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</si>
  <si>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</si>
  <si>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</si>
  <si>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</si>
  <si>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</si>
  <si>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</si>
  <si>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</si>
  <si>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</si>
  <si>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</si>
  <si>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</si>
  <si>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</si>
  <si>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</si>
  <si>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</si>
  <si>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</si>
  <si>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</si>
  <si>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</si>
  <si>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</si>
  <si>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</si>
  <si>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</si>
  <si>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</si>
  <si>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</si>
  <si>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</si>
  <si>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</si>
  <si>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</si>
  <si>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</si>
  <si>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</si>
  <si>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</si>
  <si>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</si>
  <si>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</si>
  <si>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</si>
  <si>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</si>
  <si>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</si>
  <si>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</si>
  <si>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</si>
  <si>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</si>
  <si>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</si>
  <si>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</si>
  <si>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</si>
  <si>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</si>
  <si>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</si>
  <si>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</si>
  <si>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</si>
  <si>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</si>
  <si>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</si>
  <si>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</si>
  <si>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</si>
  <si>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</si>
  <si>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</si>
  <si>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</si>
  <si>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</si>
  <si>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</si>
  <si>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</si>
  <si>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</si>
  <si>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</si>
  <si>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</si>
  <si>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</si>
  <si>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</si>
  <si>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</si>
  <si>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</si>
  <si>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</si>
  <si>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</si>
  <si>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</si>
  <si>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</si>
  <si>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</si>
  <si>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</si>
  <si>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</si>
  <si>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</si>
  <si>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</si>
  <si>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</si>
  <si>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</si>
  <si>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</si>
  <si>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</si>
  <si>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</si>
  <si>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</si>
  <si>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</si>
  <si>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</si>
  <si>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</si>
  <si>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</si>
  <si>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</si>
  <si>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</si>
  <si>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</si>
  <si>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</si>
  <si>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</si>
  <si>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</si>
  <si>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</si>
  <si>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</si>
  <si>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</si>
  <si>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</si>
  <si>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</si>
  <si>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</si>
  <si>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</si>
  <si>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</si>
  <si>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</si>
  <si>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</si>
  <si>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</si>
  <si>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</si>
  <si>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</si>
  <si>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</si>
  <si>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</si>
  <si>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</si>
  <si>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</si>
  <si>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</si>
  <si>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</si>
  <si>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</si>
  <si>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</si>
  <si>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</si>
  <si>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</si>
  <si>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</si>
  <si>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</si>
  <si>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</si>
  <si>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</si>
  <si>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</si>
  <si>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</si>
  <si>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</si>
  <si>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</si>
  <si>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</si>
  <si>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</si>
  <si>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</si>
  <si>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</si>
  <si>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</si>
  <si>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</si>
  <si>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</si>
  <si>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</si>
  <si>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</si>
  <si>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</si>
  <si>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</si>
  <si>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</si>
  <si>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</si>
  <si>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</si>
  <si>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</si>
  <si>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</si>
  <si>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</si>
  <si>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</si>
  <si>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</si>
  <si>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</si>
  <si>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</si>
  <si>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</si>
  <si>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</si>
  <si>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</si>
  <si>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</si>
  <si>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</si>
  <si>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</si>
  <si>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</si>
  <si>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</si>
  <si>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</si>
  <si>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</si>
  <si>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</si>
  <si>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</si>
  <si>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</si>
  <si>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</si>
  <si>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</si>
  <si>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</si>
  <si>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</si>
  <si>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</si>
  <si>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</si>
  <si>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</si>
  <si>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</si>
  <si>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</si>
  <si>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</si>
  <si>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</si>
  <si>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</si>
  <si>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</si>
  <si>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</si>
  <si>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</si>
  <si>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</si>
  <si>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</si>
  <si>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</si>
  <si>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</si>
  <si>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</si>
  <si>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</si>
  <si>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</si>
  <si>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</si>
  <si>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</si>
  <si>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</si>
  <si>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</si>
  <si>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</si>
  <si>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</si>
  <si>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</si>
  <si>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</si>
  <si>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</si>
  <si>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</si>
  <si>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</si>
  <si>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</si>
  <si>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</si>
  <si>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</si>
  <si>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</si>
  <si>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</si>
  <si>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</si>
  <si>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</si>
  <si>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</si>
  <si>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</si>
  <si>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</si>
  <si>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</si>
  <si>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</si>
  <si>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</si>
  <si>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</si>
  <si>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</si>
  <si>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</si>
  <si>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</si>
  <si>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</si>
  <si>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</si>
  <si>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</si>
  <si>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</si>
  <si>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</si>
  <si>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</si>
  <si>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</si>
  <si>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</si>
  <si>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</si>
  <si>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</si>
  <si>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</si>
  <si>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</si>
  <si>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</si>
  <si>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</si>
  <si>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</si>
  <si>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</si>
  <si>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</si>
  <si>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</si>
  <si>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</si>
  <si>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</si>
  <si>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</si>
  <si>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</si>
  <si>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</si>
  <si>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</si>
  <si>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</si>
  <si>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</si>
  <si>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</si>
  <si>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</si>
  <si>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</si>
  <si>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</si>
  <si>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</si>
  <si>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</si>
  <si>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</si>
  <si>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</si>
  <si>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</si>
  <si>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</si>
  <si>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</si>
  <si>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</si>
  <si>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</si>
  <si>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</si>
  <si>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</si>
  <si>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</si>
  <si>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</si>
  <si>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</si>
  <si>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</si>
  <si>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</si>
  <si>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</si>
  <si>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</si>
  <si>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</si>
  <si>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</si>
  <si>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</si>
  <si>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</si>
  <si>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</si>
  <si>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</si>
  <si>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</si>
  <si>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</si>
  <si>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</si>
  <si>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</si>
  <si>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</si>
  <si>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</si>
  <si>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</si>
  <si>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</si>
  <si>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</si>
  <si>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</si>
  <si>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</si>
  <si>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</si>
  <si>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</si>
  <si>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</si>
  <si>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</si>
  <si>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</si>
  <si>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</si>
  <si>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</si>
  <si>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</si>
  <si>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</si>
  <si>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</si>
  <si>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</si>
  <si>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</si>
  <si>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</si>
  <si>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</si>
  <si>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</si>
  <si>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</si>
  <si>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</si>
  <si>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</si>
  <si>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</si>
  <si>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</si>
  <si>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</si>
  <si>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</si>
  <si>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</si>
  <si>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</si>
  <si>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</si>
  <si>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</si>
  <si>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</si>
  <si>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</si>
  <si>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</si>
  <si>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</si>
  <si>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</si>
  <si>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</si>
  <si>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</si>
  <si>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</si>
  <si>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</si>
  <si>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</si>
  <si>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</si>
  <si>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</si>
  <si>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</si>
  <si>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</si>
  <si>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</si>
  <si>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</si>
  <si>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</si>
  <si>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</si>
  <si>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</si>
  <si>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</si>
  <si>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</si>
  <si>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</si>
  <si>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</si>
  <si>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</si>
  <si>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</si>
  <si>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</si>
  <si>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</si>
  <si>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</si>
  <si>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</si>
  <si>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</si>
  <si>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</si>
  <si>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</si>
  <si>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</si>
  <si>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</si>
  <si>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</si>
  <si>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</si>
  <si>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</si>
  <si>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</si>
  <si>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</si>
  <si>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</si>
  <si>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</si>
  <si>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</si>
  <si>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</si>
  <si>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</si>
  <si>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</si>
  <si>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</si>
  <si>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</si>
  <si>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</si>
  <si>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</si>
  <si>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</si>
  <si>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</si>
  <si>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</si>
  <si>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</si>
  <si>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</si>
  <si>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</si>
  <si>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</si>
  <si>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</si>
  <si>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</si>
  <si>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</si>
  <si>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</si>
  <si>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</si>
  <si>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</si>
  <si>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</si>
  <si>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</si>
  <si>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</si>
  <si>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</si>
  <si>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</si>
  <si>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</si>
  <si>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</si>
  <si>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</si>
  <si>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</si>
  <si>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</si>
  <si>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</si>
  <si>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</si>
  <si>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</si>
  <si>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</si>
  <si>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</si>
  <si>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</si>
  <si>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</si>
  <si>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</si>
  <si>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</si>
  <si>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</si>
  <si>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</si>
  <si>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</si>
  <si>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</si>
  <si>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</si>
  <si>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</si>
  <si>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</si>
  <si>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</si>
  <si>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</si>
  <si>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</si>
  <si>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</si>
  <si>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</si>
  <si>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</si>
  <si>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</si>
  <si>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</si>
  <si>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</si>
  <si>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</si>
  <si>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</si>
  <si>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</si>
  <si>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</si>
  <si>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</si>
  <si>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</si>
  <si>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</si>
  <si>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</si>
  <si>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</si>
  <si>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</si>
  <si>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</si>
  <si>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</si>
  <si>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</si>
  <si>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</si>
  <si>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</si>
  <si>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</si>
  <si>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</si>
  <si>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</si>
  <si>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</si>
  <si>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</si>
  <si>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</si>
  <si>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</si>
  <si>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</si>
  <si>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</si>
  <si>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</si>
  <si>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</si>
  <si>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</si>
  <si>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</si>
  <si>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</si>
  <si>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</si>
  <si>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</si>
  <si>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</si>
  <si>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</si>
  <si>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</si>
  <si>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</si>
  <si>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</si>
  <si>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</si>
  <si>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</si>
  <si>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</si>
  <si>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</si>
  <si>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</si>
  <si>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</si>
  <si>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</si>
  <si>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</si>
  <si>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</si>
  <si>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</si>
  <si>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</si>
  <si>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</si>
  <si>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</si>
  <si>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</si>
  <si>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</si>
  <si>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</si>
  <si>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</si>
  <si>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</si>
  <si>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</si>
  <si>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</si>
  <si>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</si>
  <si>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</si>
  <si>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</si>
  <si>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</si>
  <si>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</si>
  <si>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</si>
  <si>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</si>
  <si>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</si>
  <si>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</si>
  <si>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</si>
  <si>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</si>
  <si>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</si>
  <si>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</si>
  <si>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</si>
  <si>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</si>
  <si>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</si>
  <si>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</si>
  <si>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</si>
  <si>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</si>
  <si>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</si>
  <si>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</si>
  <si>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</si>
  <si>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</si>
  <si>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</si>
  <si>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</si>
  <si>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</si>
  <si>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</si>
  <si>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</si>
  <si>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</si>
  <si>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</si>
  <si>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</si>
  <si>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</si>
  <si>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</si>
  <si>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</si>
  <si>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</si>
  <si>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</si>
  <si>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</si>
  <si>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</si>
  <si>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</si>
  <si>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</si>
  <si>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</si>
  <si>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</si>
  <si>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</si>
  <si>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</si>
  <si>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</si>
  <si>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</si>
  <si>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</si>
  <si>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</si>
  <si>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</si>
  <si>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</si>
  <si>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</si>
  <si>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</si>
  <si>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</si>
  <si>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</si>
  <si>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</si>
  <si>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</si>
  <si>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</si>
  <si>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</si>
  <si>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</si>
  <si>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</si>
  <si>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</si>
  <si>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</si>
  <si>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</si>
  <si>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</si>
  <si>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</si>
  <si>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</si>
  <si>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</si>
  <si>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</si>
  <si>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</si>
  <si>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</si>
  <si>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</si>
  <si>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</si>
  <si>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</si>
  <si>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</si>
  <si>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</si>
  <si>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</si>
  <si>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</si>
  <si>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</si>
  <si>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</si>
  <si>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</si>
  <si>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</si>
  <si>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</si>
  <si>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</si>
  <si>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</si>
  <si>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</si>
  <si>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</si>
  <si>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</si>
  <si>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</si>
  <si>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</si>
  <si>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</si>
  <si>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</si>
  <si>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</si>
  <si>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</si>
  <si>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</si>
  <si>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</si>
  <si>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</si>
  <si>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</si>
  <si>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</si>
  <si>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</si>
  <si>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</si>
  <si>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</si>
  <si>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</si>
  <si>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</si>
  <si>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</si>
  <si>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</si>
  <si>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</si>
  <si>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</si>
  <si>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</si>
  <si>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</si>
  <si>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</si>
  <si>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</si>
  <si>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</si>
  <si>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</si>
  <si>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</si>
  <si>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</si>
  <si>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</si>
  <si>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</si>
  <si>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</si>
  <si>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</si>
  <si>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</si>
  <si>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</si>
  <si>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</si>
  <si>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</si>
  <si>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</si>
  <si>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</si>
  <si>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</si>
  <si>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</si>
  <si>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</si>
  <si>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</si>
  <si>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</si>
  <si>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</si>
  <si>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</si>
  <si>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</si>
  <si>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</si>
  <si>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</si>
  <si>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</si>
  <si>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</si>
  <si>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</si>
  <si>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</si>
  <si>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</si>
  <si>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</si>
  <si>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</si>
  <si>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</si>
  <si>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</si>
  <si>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</si>
  <si>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</si>
  <si>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</si>
  <si>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</si>
  <si>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</si>
  <si>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</si>
  <si>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</si>
  <si>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</si>
  <si>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</si>
  <si>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</si>
  <si>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</si>
  <si>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</si>
  <si>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</si>
  <si>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</si>
  <si>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</si>
  <si>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</si>
  <si>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</si>
  <si>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</si>
  <si>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</si>
  <si>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</si>
  <si>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</si>
  <si>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</si>
  <si>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</si>
  <si>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</si>
  <si>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</si>
  <si>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</si>
  <si>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</si>
  <si>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</si>
  <si>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</si>
  <si>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</si>
  <si>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</si>
  <si>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</si>
  <si>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</si>
  <si>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</si>
  <si>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</si>
  <si>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</si>
  <si>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</si>
  <si>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</si>
  <si>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</si>
  <si>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</si>
  <si>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</si>
  <si>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</si>
  <si>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</si>
  <si>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</si>
  <si>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</si>
  <si>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</si>
  <si>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</si>
  <si>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</si>
  <si>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</si>
  <si>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</si>
  <si>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</si>
  <si>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</si>
  <si>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</si>
  <si>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</si>
  <si>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</si>
  <si>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</si>
  <si>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</si>
  <si>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</si>
  <si>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</si>
  <si>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</si>
  <si>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</si>
  <si>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</si>
  <si>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</si>
  <si>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</si>
  <si>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</si>
  <si>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</si>
  <si>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</si>
  <si>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</si>
  <si>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</si>
  <si>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</si>
  <si>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</si>
  <si>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</si>
  <si>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</si>
  <si>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</si>
  <si>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</si>
  <si>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</si>
  <si>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</si>
  <si>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</si>
  <si>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</si>
  <si>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</si>
  <si>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</si>
  <si>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</si>
  <si>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</si>
  <si>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</si>
  <si>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</si>
  <si>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</si>
  <si>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</si>
  <si>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</si>
  <si>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</si>
  <si>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</si>
  <si>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</si>
  <si>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</si>
  <si>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</si>
  <si>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</si>
  <si>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</si>
  <si>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</si>
  <si>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</si>
  <si>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</si>
  <si>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</si>
  <si>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</si>
  <si>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</si>
  <si>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</si>
  <si>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</si>
  <si>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</si>
  <si>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</si>
  <si>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</si>
  <si>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</si>
  <si>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</si>
  <si>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</si>
  <si>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</si>
  <si>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</si>
  <si>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</si>
  <si>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</si>
  <si>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</si>
  <si>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</si>
  <si>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</si>
  <si>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</si>
  <si>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</si>
  <si>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</si>
  <si>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</si>
  <si>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</si>
  <si>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</si>
  <si>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</si>
  <si>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</si>
  <si>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</si>
  <si>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</si>
  <si>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</si>
  <si>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</si>
  <si>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</si>
  <si>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</si>
  <si>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</si>
  <si>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</si>
  <si>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</si>
  <si>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</si>
  <si>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</si>
  <si>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</si>
  <si>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</si>
  <si>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</si>
  <si>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</si>
  <si>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</si>
  <si>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</si>
  <si>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</si>
  <si>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</si>
  <si>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</si>
  <si>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</si>
  <si>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</si>
  <si>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</si>
  <si>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</si>
  <si>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</si>
  <si>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</si>
  <si>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</si>
  <si>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</si>
  <si>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</si>
  <si>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</si>
  <si>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</si>
  <si>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</si>
  <si>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</si>
  <si>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</si>
  <si>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</si>
  <si>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</si>
  <si>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</si>
  <si>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</si>
  <si>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</si>
  <si>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</si>
  <si>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</si>
  <si>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</si>
  <si>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</si>
  <si>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</si>
  <si>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</si>
  <si>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</si>
  <si>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</si>
  <si>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</si>
  <si>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</si>
  <si>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</si>
  <si>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</si>
  <si>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</si>
  <si>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</si>
  <si>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</si>
  <si>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</si>
  <si>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</si>
  <si>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</si>
  <si>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</si>
  <si>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</si>
  <si>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</si>
  <si>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</si>
  <si>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</si>
  <si>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</si>
  <si>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</si>
  <si>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</si>
  <si>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</si>
  <si>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</si>
  <si>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</si>
  <si>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</si>
  <si>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</si>
  <si>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</si>
  <si>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</si>
  <si>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</si>
  <si>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</si>
  <si>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</si>
  <si>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</si>
  <si>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</si>
  <si>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</si>
  <si>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</si>
  <si>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</si>
  <si>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</si>
  <si>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</si>
  <si>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</si>
  <si>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</si>
  <si>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</si>
  <si>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</si>
  <si>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</si>
  <si>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</si>
  <si>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</si>
  <si>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</si>
  <si>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</si>
  <si>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</si>
  <si>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</si>
  <si>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</si>
  <si>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</si>
  <si>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</si>
  <si>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</si>
  <si>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</si>
  <si>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</si>
  <si>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</si>
  <si>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</si>
  <si>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</si>
  <si>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</si>
  <si>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</si>
  <si>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</si>
  <si>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</si>
  <si>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</si>
  <si>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</si>
  <si>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</si>
  <si>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</si>
  <si>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</si>
  <si>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</si>
  <si>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</si>
  <si>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</si>
  <si>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</si>
  <si>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</si>
  <si>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</si>
  <si>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</si>
  <si>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</si>
  <si>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</si>
  <si>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</si>
  <si>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</si>
  <si>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</si>
  <si>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</si>
  <si>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</si>
  <si>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</si>
  <si>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</si>
  <si>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</si>
  <si>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</si>
  <si>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</si>
  <si>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</si>
  <si>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</si>
  <si>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</si>
  <si>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</si>
  <si>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</si>
  <si>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</si>
  <si>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</si>
  <si>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</si>
  <si>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</si>
  <si>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</si>
  <si>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</si>
  <si>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</si>
  <si>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</si>
  <si>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</si>
  <si>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</si>
  <si>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</si>
  <si>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</si>
  <si>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</si>
  <si>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</si>
  <si>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</si>
  <si>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</si>
  <si>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</si>
  <si>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</si>
  <si>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</si>
  <si>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</si>
  <si>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</si>
  <si>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</si>
  <si>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</si>
  <si>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</si>
  <si>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</si>
  <si>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</si>
  <si>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</si>
  <si>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</si>
  <si>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</si>
  <si>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</si>
  <si>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</si>
  <si>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</si>
  <si>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</si>
  <si>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</si>
  <si>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</si>
  <si>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</si>
  <si>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</si>
  <si>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</si>
  <si>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</si>
  <si>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</si>
  <si>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</si>
  <si>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</si>
  <si>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</si>
  <si>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</si>
  <si>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</si>
  <si>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</si>
  <si>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</si>
  <si>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</si>
  <si>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</si>
  <si>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</si>
  <si>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</si>
  <si>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</si>
  <si>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</si>
  <si>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</si>
  <si>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</si>
  <si>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</si>
  <si>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</si>
  <si>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</si>
  <si>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</si>
  <si>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</si>
  <si>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</si>
  <si>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</si>
  <si>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</si>
  <si>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</si>
  <si>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</si>
  <si>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</si>
  <si>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</si>
  <si>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</si>
  <si>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</si>
  <si>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</si>
  <si>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</si>
  <si>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</si>
  <si>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</si>
  <si>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</si>
  <si>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</si>
  <si>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</si>
  <si>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</si>
  <si>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</si>
  <si>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</si>
  <si>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</si>
  <si>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</si>
  <si>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</si>
  <si>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</si>
  <si>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</si>
  <si>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</si>
  <si>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</si>
  <si>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</si>
  <si>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</si>
  <si>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</si>
  <si>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</si>
  <si>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</si>
  <si>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</si>
  <si>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</si>
  <si>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</si>
  <si>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</si>
  <si>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</si>
  <si>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</si>
  <si>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</si>
  <si>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</si>
  <si>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</si>
  <si>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</si>
  <si>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</si>
  <si>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</si>
  <si>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</si>
  <si>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</si>
  <si>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</si>
  <si>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</si>
  <si>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</si>
  <si>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</si>
  <si>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</si>
  <si>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</si>
  <si>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</si>
  <si>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</si>
  <si>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</si>
  <si>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</si>
  <si>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</si>
  <si>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</si>
  <si>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</si>
  <si>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</si>
  <si>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</si>
  <si>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</si>
  <si>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</si>
  <si>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</si>
  <si>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</si>
  <si>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</si>
  <si>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</si>
  <si>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</si>
  <si>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</si>
  <si>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</si>
  <si>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</si>
  <si>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</si>
  <si>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</si>
  <si>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</si>
  <si>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</si>
  <si>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</si>
  <si>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</si>
  <si>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</si>
  <si>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</si>
  <si>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</si>
  <si>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</si>
  <si>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</si>
  <si>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</si>
  <si>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</si>
  <si>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</si>
  <si>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</si>
  <si>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</si>
  <si>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</si>
  <si>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</si>
  <si>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</si>
  <si>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</si>
  <si>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</si>
  <si>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</si>
  <si>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</si>
  <si>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</si>
  <si>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</si>
  <si>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</si>
  <si>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</si>
  <si>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</si>
  <si>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</si>
  <si>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</si>
  <si>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</si>
  <si>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</si>
  <si>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</si>
  <si>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</si>
  <si>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</si>
  <si>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</si>
  <si>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</si>
  <si>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</si>
  <si>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</si>
  <si>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</si>
  <si>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</si>
  <si>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</si>
  <si>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</si>
  <si>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</si>
  <si>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</si>
  <si>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</si>
  <si>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</si>
  <si>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</si>
  <si>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</si>
  <si>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</si>
  <si>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</si>
  <si>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</si>
  <si>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</si>
  <si>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</si>
  <si>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</si>
  <si>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</si>
  <si>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</si>
  <si>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</si>
  <si>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</si>
  <si>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</si>
  <si>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</si>
  <si>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</si>
  <si>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</si>
  <si>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</si>
  <si>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</si>
  <si>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</si>
  <si>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</si>
  <si>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</si>
  <si>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</si>
  <si>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</si>
  <si>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</si>
  <si>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</si>
  <si>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</si>
  <si>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</si>
  <si>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</si>
  <si>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</si>
  <si>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</si>
  <si>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</si>
  <si>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</si>
  <si>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</si>
  <si>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</si>
  <si>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</si>
  <si>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</si>
  <si>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</si>
  <si>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</si>
  <si>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</si>
  <si>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</si>
  <si>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</si>
  <si>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</si>
  <si>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</si>
  <si>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</si>
  <si>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</si>
  <si>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</si>
  <si>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</si>
  <si>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</si>
  <si>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</si>
  <si>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</si>
  <si>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</si>
  <si>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</si>
  <si>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</si>
  <si>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</si>
  <si>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</si>
  <si>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</si>
  <si>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</si>
  <si>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</si>
  <si>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</si>
  <si>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</si>
  <si>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</si>
  <si>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</si>
  <si>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</si>
  <si>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</si>
  <si>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</si>
  <si>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</si>
  <si>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</si>
  <si>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</si>
  <si>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</si>
  <si>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</si>
  <si>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</si>
  <si>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</si>
  <si>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</si>
  <si>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</si>
  <si>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</si>
  <si>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</si>
  <si>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</si>
  <si>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</si>
  <si>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</si>
  <si>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</si>
  <si>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</si>
  <si>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</si>
  <si>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</si>
  <si>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</si>
  <si>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</si>
  <si>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</si>
  <si>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</si>
  <si>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</si>
  <si>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</si>
  <si>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</si>
  <si>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</si>
  <si>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</si>
  <si>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</si>
  <si>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</si>
  <si>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</si>
  <si>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</si>
  <si>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</si>
  <si>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</si>
  <si>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</si>
  <si>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</si>
  <si>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</si>
  <si>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</si>
  <si>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</si>
  <si>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</si>
  <si>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</si>
  <si>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</si>
  <si>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</si>
  <si>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</si>
  <si>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</si>
  <si>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</si>
  <si>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</si>
  <si>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</si>
  <si>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</si>
  <si>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</si>
  <si>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</si>
  <si>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</si>
  <si>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</si>
  <si>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</si>
  <si>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</si>
  <si>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</si>
  <si>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</si>
  <si>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</si>
  <si>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</si>
  <si>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</si>
  <si>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</si>
  <si>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</si>
  <si>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</si>
  <si>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</si>
  <si>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</si>
  <si>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</si>
  <si>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</si>
  <si>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</si>
  <si>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</si>
  <si>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</si>
  <si>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</si>
  <si>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</si>
  <si>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</si>
  <si>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</si>
  <si>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</si>
  <si>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</si>
  <si>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</si>
  <si>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</si>
  <si>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</si>
  <si>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</si>
  <si>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</si>
  <si>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</si>
  <si>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</si>
  <si>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</si>
  <si>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</si>
  <si>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</si>
  <si>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</si>
  <si>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</si>
  <si>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</si>
  <si>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</si>
  <si>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</si>
  <si>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</si>
  <si>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</si>
  <si>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</si>
  <si>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</si>
  <si>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</si>
  <si>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</si>
  <si>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</si>
  <si>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</si>
  <si>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</si>
  <si>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</si>
  <si>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</si>
  <si>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</si>
  <si>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</si>
  <si>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</si>
  <si>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</si>
  <si>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</si>
  <si>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</si>
  <si>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</si>
  <si>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</si>
  <si>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</si>
  <si>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</si>
  <si>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</si>
  <si>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</si>
  <si>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</si>
  <si>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</si>
  <si>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</si>
  <si>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</si>
  <si>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</si>
  <si>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</si>
  <si>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</si>
  <si>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</si>
  <si>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</si>
  <si>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</si>
  <si>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</si>
  <si>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</si>
  <si>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</si>
  <si>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</si>
  <si>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</si>
  <si>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</si>
  <si>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</si>
  <si>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</si>
  <si>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</si>
  <si>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</si>
  <si>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</si>
  <si>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</si>
  <si>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</si>
  <si>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</si>
  <si>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</si>
  <si>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</si>
  <si>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</si>
  <si>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</si>
  <si>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</si>
  <si>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</si>
  <si>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</si>
  <si>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</si>
  <si>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</si>
  <si>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</si>
  <si>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</si>
  <si>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</si>
  <si>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</si>
  <si>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</si>
  <si>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</si>
  <si>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</si>
  <si>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</si>
  <si>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</si>
  <si>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</si>
  <si>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</si>
  <si>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</si>
  <si>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</si>
  <si>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</si>
  <si>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</si>
  <si>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</si>
  <si>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</si>
  <si>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</si>
  <si>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</si>
  <si>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</si>
  <si>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</si>
  <si>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</si>
  <si>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</si>
  <si>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</si>
  <si>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</si>
  <si>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</si>
  <si>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</si>
  <si>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</si>
  <si>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</si>
  <si>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</si>
  <si>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</si>
  <si>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</si>
  <si>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</si>
  <si>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</si>
  <si>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</si>
  <si>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</si>
  <si>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</si>
  <si>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</si>
  <si>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</si>
  <si>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</si>
  <si>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</si>
  <si>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</si>
  <si>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</si>
  <si>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</si>
  <si>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</si>
  <si>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</si>
  <si>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</si>
  <si>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</si>
  <si>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</si>
  <si>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</si>
  <si>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</si>
  <si>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</si>
  <si>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</si>
  <si>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</si>
  <si>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</si>
  <si>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</si>
  <si>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</si>
  <si>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</si>
  <si>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</si>
  <si>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</si>
  <si>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</si>
  <si>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</si>
  <si>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</si>
  <si>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</si>
  <si>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</si>
  <si>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</si>
  <si>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</si>
  <si>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</si>
  <si>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</si>
  <si>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</si>
  <si>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</si>
  <si>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</si>
  <si>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</si>
  <si>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</si>
  <si>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</si>
  <si>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</si>
  <si>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</si>
  <si>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</si>
  <si>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</si>
  <si>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</si>
  <si>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</si>
  <si>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</si>
  <si>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</si>
  <si>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</si>
  <si>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</si>
  <si>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</si>
  <si>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</si>
  <si>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</si>
  <si>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</si>
  <si>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</si>
  <si>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</si>
  <si>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</si>
  <si>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</si>
  <si>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</si>
  <si>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</si>
  <si>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</si>
  <si>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</si>
  <si>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</si>
  <si>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</si>
  <si>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</si>
  <si>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</si>
  <si>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</si>
  <si>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</si>
  <si>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</si>
  <si>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</si>
  <si>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</si>
  <si>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</si>
  <si>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</si>
  <si>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</si>
  <si>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</si>
  <si>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</si>
  <si>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</si>
  <si>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</si>
  <si>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</si>
  <si>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</si>
  <si>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</si>
  <si>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</si>
  <si>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</si>
  <si>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</si>
  <si>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</si>
  <si>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</si>
  <si>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</si>
  <si>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</si>
  <si>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</si>
  <si>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</si>
  <si>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</si>
  <si>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</si>
  <si>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</si>
  <si>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</si>
  <si>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</si>
  <si>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</si>
  <si>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</si>
  <si>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</si>
  <si>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</si>
  <si>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</si>
  <si>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</si>
  <si>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</si>
  <si>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</si>
  <si>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</si>
  <si>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</si>
  <si>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</si>
  <si>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</si>
  <si>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</si>
  <si>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</si>
  <si>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</si>
  <si>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</si>
  <si>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</si>
  <si>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</si>
  <si>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</si>
  <si>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</si>
  <si>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</si>
  <si>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</si>
  <si>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</si>
  <si>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</si>
  <si>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</si>
  <si>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</si>
  <si>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</si>
  <si>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</si>
  <si>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</si>
  <si>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</si>
  <si>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</si>
  <si>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</si>
  <si>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</si>
  <si>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</si>
  <si>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</si>
  <si>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</si>
  <si>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</si>
  <si>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</si>
  <si>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</si>
  <si>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</si>
  <si>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</si>
  <si>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</si>
  <si>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</si>
  <si>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</si>
  <si>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</si>
  <si>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</si>
  <si>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</si>
  <si>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</si>
  <si>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</si>
  <si>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</si>
  <si>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</si>
  <si>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</si>
  <si>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</si>
  <si>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</si>
  <si>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</si>
  <si>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</si>
  <si>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</si>
  <si>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</si>
  <si>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</si>
  <si>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</si>
  <si>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</si>
  <si>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</si>
  <si>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</si>
  <si>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</si>
  <si>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</si>
  <si>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</si>
  <si>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</si>
  <si>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</si>
  <si>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</si>
  <si>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</si>
  <si>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</si>
  <si>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</si>
  <si>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</si>
  <si>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</si>
  <si>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</si>
  <si>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</si>
  <si>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</si>
  <si>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</si>
  <si>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</si>
  <si>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</si>
  <si>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</si>
  <si>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</si>
  <si>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</si>
  <si>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</si>
  <si>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</si>
  <si>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</si>
  <si>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</si>
  <si>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</si>
  <si>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</si>
  <si>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</si>
  <si>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</si>
  <si>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</si>
  <si>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</si>
  <si>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</si>
  <si>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</si>
  <si>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</si>
  <si>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</si>
  <si>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</si>
  <si>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</si>
  <si>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</si>
  <si>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</si>
  <si>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</si>
  <si>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</si>
  <si>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</si>
  <si>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</si>
  <si>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</si>
  <si>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</si>
  <si>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</si>
  <si>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</si>
  <si>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</si>
  <si>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</si>
  <si>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</si>
  <si>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</si>
  <si>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</si>
  <si>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</si>
  <si>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</si>
  <si>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</si>
  <si>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</si>
  <si>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</si>
  <si>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</si>
  <si>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</si>
  <si>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</si>
  <si>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</si>
  <si>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</si>
  <si>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</si>
  <si>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</si>
  <si>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</si>
  <si>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</si>
  <si>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</si>
  <si>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</si>
  <si>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</si>
  <si>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</si>
  <si>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</si>
  <si>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</si>
  <si>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</si>
  <si>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</si>
  <si>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</si>
  <si>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</si>
  <si>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</si>
  <si>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</si>
  <si>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</si>
  <si>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</si>
  <si>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</si>
  <si>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</si>
  <si>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</si>
  <si>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</si>
  <si>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</si>
  <si>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</si>
  <si>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</si>
  <si>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</si>
  <si>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</si>
  <si>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</si>
  <si>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</si>
  <si>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</si>
  <si>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</si>
  <si>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</si>
  <si>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</si>
  <si>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</si>
  <si>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</si>
  <si>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</si>
  <si>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</si>
  <si>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</si>
  <si>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</si>
  <si>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</si>
  <si>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</si>
  <si>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</si>
  <si>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</si>
  <si>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</si>
  <si>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</si>
  <si>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</si>
  <si>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</si>
  <si>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</si>
  <si>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</si>
  <si>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</si>
  <si>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</si>
  <si>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</si>
  <si>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</si>
  <si>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</si>
  <si>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</si>
  <si>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</si>
  <si>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</si>
  <si>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</si>
  <si>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</si>
  <si>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</si>
  <si>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</si>
  <si>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</si>
  <si>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</si>
  <si>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</si>
  <si>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</si>
  <si>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</si>
  <si>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</si>
  <si>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</si>
  <si>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</si>
  <si>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</si>
  <si>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</si>
  <si>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</si>
  <si>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</si>
  <si>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</si>
  <si>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</si>
  <si>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</si>
  <si>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</si>
  <si>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</si>
  <si>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</si>
  <si>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</si>
  <si>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</si>
  <si>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</si>
  <si>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</si>
  <si>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</si>
  <si>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</si>
  <si>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</si>
  <si>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</si>
  <si>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</si>
  <si>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</si>
  <si>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</si>
  <si>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</si>
  <si>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</si>
  <si>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</si>
  <si>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</si>
  <si>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</si>
  <si>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</si>
  <si>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</si>
  <si>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</si>
  <si>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</si>
  <si>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</si>
  <si>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</si>
  <si>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</si>
  <si>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</si>
  <si>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</si>
  <si>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</si>
  <si>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</si>
  <si>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</si>
  <si>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</si>
  <si>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</si>
  <si>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</si>
  <si>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</si>
  <si>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</si>
  <si>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</si>
  <si>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</si>
  <si>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</si>
  <si>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</si>
  <si>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</si>
  <si>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</si>
  <si>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</si>
  <si>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</si>
  <si>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</si>
  <si>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</si>
  <si>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</si>
  <si>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</si>
  <si>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</si>
  <si>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</si>
  <si>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</si>
  <si>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</si>
  <si>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</si>
  <si>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</si>
  <si>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</si>
  <si>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</si>
  <si>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</si>
  <si>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</si>
  <si>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</si>
  <si>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</si>
  <si>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</si>
  <si>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</si>
  <si>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</si>
  <si>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</si>
  <si>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</si>
  <si>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</si>
  <si>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</si>
  <si>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</si>
  <si>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</si>
  <si>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</si>
  <si>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</si>
  <si>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</si>
  <si>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</si>
  <si>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</si>
  <si>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</si>
  <si>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</si>
  <si>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</si>
  <si>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</si>
  <si>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</si>
  <si>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</si>
  <si>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</si>
  <si>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</si>
  <si>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</si>
  <si>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</si>
  <si>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</si>
  <si>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</si>
  <si>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</si>
  <si>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</si>
  <si>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</si>
  <si>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</si>
  <si>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</si>
  <si>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</si>
  <si>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</si>
  <si>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</si>
  <si>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</si>
  <si>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</si>
  <si>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</si>
  <si>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</si>
  <si>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</si>
  <si>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</si>
  <si>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</si>
  <si>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</si>
  <si>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</si>
  <si>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</si>
  <si>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</si>
  <si>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</si>
  <si>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</si>
  <si>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</si>
  <si>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</si>
  <si>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</si>
  <si>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</si>
  <si>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</si>
  <si>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</si>
  <si>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</si>
  <si>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</si>
  <si>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</si>
  <si>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</si>
  <si>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</si>
  <si>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</si>
  <si>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</si>
  <si>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</si>
  <si>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</si>
  <si>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</si>
  <si>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</si>
  <si>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</si>
  <si>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</si>
  <si>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</si>
  <si>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</si>
  <si>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</si>
  <si>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</si>
  <si>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</si>
  <si>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</si>
  <si>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</si>
  <si>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</si>
  <si>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</si>
  <si>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</si>
  <si>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</si>
  <si>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</si>
  <si>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</si>
  <si>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</si>
  <si>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</si>
  <si>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</si>
  <si>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</si>
  <si>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</si>
  <si>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</si>
  <si>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</si>
  <si>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</si>
  <si>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</si>
  <si>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</si>
  <si>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</si>
  <si>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</si>
  <si>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</si>
  <si>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</si>
  <si>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</si>
  <si>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</si>
  <si>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</si>
  <si>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</si>
  <si>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</si>
  <si>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</si>
  <si>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</si>
  <si>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</si>
  <si>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</si>
  <si>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</si>
  <si>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</si>
  <si>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</si>
  <si>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</si>
  <si>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</si>
  <si>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</si>
  <si>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</si>
  <si>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</si>
  <si>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</si>
  <si>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</si>
  <si>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</si>
  <si>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</si>
  <si>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</si>
  <si>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</si>
  <si>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</si>
  <si>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</si>
  <si>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</si>
  <si>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</si>
  <si>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</si>
  <si>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</si>
  <si>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</si>
  <si>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</si>
  <si>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</si>
  <si>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</si>
  <si>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</si>
  <si>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</si>
  <si>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</si>
  <si>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</si>
  <si>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</si>
  <si>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</si>
  <si>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</si>
  <si>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</si>
  <si>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</si>
  <si>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</si>
  <si>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</si>
  <si>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</si>
  <si>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</si>
  <si>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</si>
  <si>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</si>
  <si>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</si>
  <si>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</si>
  <si>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</si>
  <si>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</si>
  <si>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</si>
  <si>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</si>
  <si>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</si>
  <si>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</si>
  <si>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</si>
  <si>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</si>
  <si>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</si>
  <si>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</si>
  <si>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</si>
  <si>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</si>
  <si>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</si>
  <si>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</si>
  <si>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</si>
  <si>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</si>
  <si>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</si>
  <si>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</si>
  <si>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</si>
  <si>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</si>
  <si>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</si>
  <si>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</si>
  <si>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</si>
  <si>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</si>
  <si>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</si>
  <si>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</si>
  <si>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</si>
  <si>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</si>
  <si>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</si>
  <si>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</si>
  <si>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</si>
  <si>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</si>
  <si>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</si>
  <si>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</si>
  <si>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</si>
  <si>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</si>
  <si>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</si>
  <si>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</si>
  <si>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</si>
  <si>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</si>
  <si>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</si>
  <si>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</si>
  <si>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</si>
  <si>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</si>
  <si>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</si>
  <si>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</si>
  <si>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</si>
  <si>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</si>
  <si>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</si>
  <si>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</si>
  <si>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</si>
  <si>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</si>
  <si>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</si>
  <si>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</si>
  <si>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</si>
  <si>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</si>
  <si>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</si>
  <si>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</si>
  <si>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</si>
  <si>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</si>
  <si>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</si>
  <si>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</si>
  <si>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</si>
  <si>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</si>
  <si>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</si>
  <si>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</si>
  <si>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</si>
  <si>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</si>
  <si>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</si>
  <si>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</si>
  <si>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</si>
  <si>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</si>
  <si>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</si>
  <si>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</si>
  <si>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</si>
  <si>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</si>
  <si>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</si>
  <si>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</si>
  <si>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</si>
  <si>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</si>
  <si>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</si>
  <si>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</si>
  <si>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</si>
  <si>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</si>
  <si>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</si>
  <si>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</si>
  <si>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</si>
  <si>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</si>
  <si>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</si>
  <si>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</si>
  <si>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</si>
  <si>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</si>
  <si>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</si>
  <si>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</si>
  <si>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</si>
  <si>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</si>
  <si>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</si>
  <si>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</si>
  <si>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</si>
  <si>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</si>
  <si>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</si>
  <si>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</si>
  <si>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</si>
  <si>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</si>
  <si>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</si>
  <si>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</si>
  <si>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</si>
  <si>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</si>
  <si>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</si>
  <si>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</si>
  <si>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</si>
  <si>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</si>
  <si>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</si>
  <si>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</si>
  <si>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</si>
  <si>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</si>
  <si>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</si>
  <si>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</si>
  <si>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</si>
  <si>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</si>
  <si>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</si>
  <si>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</si>
  <si>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</si>
  <si>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</si>
  <si>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</si>
  <si>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</si>
  <si>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</si>
  <si>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</si>
  <si>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</si>
  <si>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</si>
  <si>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</si>
  <si>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</si>
  <si>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</si>
  <si>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</si>
  <si>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</si>
  <si>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</si>
  <si>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</si>
  <si>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</si>
  <si>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</si>
  <si>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</si>
  <si>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</si>
  <si>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</si>
  <si>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</si>
  <si>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</si>
  <si>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</si>
  <si>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</si>
  <si>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</si>
  <si>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</si>
  <si>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</si>
  <si>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</si>
  <si>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</si>
  <si>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</si>
  <si>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</si>
  <si>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</si>
  <si>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</si>
  <si>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</si>
  <si>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</si>
  <si>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</si>
  <si>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</si>
  <si>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</si>
  <si>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</si>
  <si>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</si>
  <si>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</si>
  <si>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</si>
  <si>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</si>
  <si>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</si>
  <si>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</si>
  <si>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</si>
  <si>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</si>
  <si>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</si>
  <si>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</si>
  <si>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</si>
  <si>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</si>
  <si>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</si>
  <si>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</si>
  <si>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</si>
  <si>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</si>
  <si>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</si>
  <si>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</si>
  <si>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</si>
  <si>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</si>
  <si>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</si>
  <si>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</si>
  <si>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</si>
  <si>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</si>
  <si>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</si>
  <si>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</si>
  <si>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</si>
  <si>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</si>
  <si>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</si>
  <si>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</si>
  <si>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</si>
  <si>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</si>
  <si>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</si>
  <si>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</si>
  <si>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</si>
  <si>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</si>
  <si>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</si>
  <si>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</si>
  <si>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</si>
  <si>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</si>
  <si>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</si>
  <si>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</si>
  <si>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</si>
  <si>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</si>
  <si>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</si>
  <si>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</si>
  <si>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</si>
  <si>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</si>
  <si>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</si>
  <si>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</si>
  <si>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</si>
  <si>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</si>
  <si>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</si>
  <si>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</si>
  <si>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</si>
  <si>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</si>
  <si>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</si>
  <si>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</si>
  <si>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</si>
  <si>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</si>
  <si>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</si>
  <si>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</si>
  <si>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</si>
  <si>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</si>
  <si>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</si>
  <si>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</si>
  <si>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</si>
  <si>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</si>
  <si>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</si>
  <si>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</si>
  <si>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</si>
  <si>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</si>
  <si>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</si>
  <si>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</si>
  <si>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</si>
  <si>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</si>
  <si>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</si>
  <si>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</si>
  <si>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</si>
  <si>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</si>
  <si>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</si>
  <si>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</si>
  <si>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</si>
  <si>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</si>
  <si>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</si>
  <si>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</si>
  <si>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</si>
  <si>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</si>
  <si>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</si>
  <si>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</si>
  <si>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</si>
  <si>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</si>
  <si>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</si>
  <si>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</si>
  <si>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</si>
  <si>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</si>
  <si>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</si>
  <si>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</si>
  <si>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</si>
  <si>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</si>
  <si>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</si>
  <si>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</si>
  <si>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</si>
  <si>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</si>
  <si>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</si>
  <si>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</si>
  <si>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</si>
  <si>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</si>
  <si>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</si>
  <si>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</si>
  <si>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</si>
  <si>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</si>
  <si>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</si>
  <si>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</si>
  <si>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</si>
  <si>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</si>
  <si>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</si>
  <si>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</si>
  <si>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</si>
  <si>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</si>
  <si>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</si>
  <si>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</si>
  <si>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</si>
  <si>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</si>
  <si>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</si>
  <si>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</si>
  <si>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</si>
  <si>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</si>
  <si>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</si>
  <si>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</si>
  <si>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</si>
  <si>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</si>
  <si>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</si>
  <si>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</si>
  <si>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</si>
  <si>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</si>
  <si>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</si>
  <si>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</si>
  <si>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</si>
  <si>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</si>
  <si>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</si>
  <si>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</si>
  <si>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</si>
  <si>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</si>
  <si>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</si>
  <si>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</si>
  <si>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</si>
  <si>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</si>
  <si>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</si>
  <si>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</si>
  <si>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</si>
  <si>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</si>
  <si>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</si>
  <si>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</si>
  <si>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</si>
  <si>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</si>
  <si>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</si>
  <si>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</si>
  <si>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</si>
  <si>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</si>
  <si>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</si>
  <si>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</si>
  <si>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</si>
  <si>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</si>
  <si>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</si>
  <si>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</si>
  <si>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</si>
  <si>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</si>
  <si>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</si>
  <si>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</si>
  <si>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</si>
  <si>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</si>
  <si>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</si>
  <si>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</si>
  <si>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</si>
  <si>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</si>
  <si>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</si>
  <si>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</si>
  <si>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</si>
  <si>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</si>
  <si>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</si>
  <si>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</si>
  <si>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</si>
  <si>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</si>
  <si>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</si>
  <si>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</si>
  <si>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</si>
  <si>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</si>
  <si>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</si>
  <si>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</si>
  <si>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</si>
  <si>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</si>
  <si>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</si>
  <si>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</si>
  <si>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</si>
  <si>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</si>
  <si>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</si>
  <si>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</si>
  <si>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</si>
  <si>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</si>
  <si>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</si>
  <si>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</si>
  <si>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</si>
  <si>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</si>
  <si>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</si>
  <si>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</si>
  <si>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</si>
  <si>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</si>
  <si>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</si>
  <si>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</si>
  <si>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</si>
  <si>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</si>
  <si>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</si>
  <si>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</si>
  <si>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</si>
  <si>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</si>
  <si>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</si>
  <si>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</si>
  <si>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</si>
  <si>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</si>
  <si>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</si>
  <si>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</si>
  <si>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</si>
  <si>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</si>
  <si>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</si>
  <si>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</si>
  <si>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</si>
  <si>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</si>
  <si>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</si>
  <si>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</si>
  <si>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</si>
  <si>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</si>
  <si>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</si>
  <si>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</si>
  <si>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</si>
  <si>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</si>
  <si>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</si>
  <si>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</si>
  <si>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</si>
  <si>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</si>
  <si>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</si>
  <si>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</si>
  <si>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</si>
  <si>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</si>
  <si>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</si>
  <si>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</si>
  <si>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</si>
  <si>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</si>
  <si>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</si>
  <si>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</si>
  <si>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</si>
  <si>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</si>
  <si>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</si>
  <si>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</si>
  <si>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</si>
  <si>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</si>
  <si>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</si>
  <si>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</si>
  <si>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</si>
  <si>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</si>
  <si>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</si>
  <si>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</si>
  <si>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</si>
  <si>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</si>
  <si>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</si>
  <si>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</si>
  <si>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</si>
  <si>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</si>
  <si>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</si>
  <si>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</si>
  <si>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</si>
  <si>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</si>
  <si>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</si>
  <si>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</si>
  <si>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</si>
  <si>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</si>
  <si>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</si>
  <si>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</si>
  <si>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</si>
  <si>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</si>
  <si>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</si>
  <si>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</si>
  <si>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</si>
  <si>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</si>
  <si>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</si>
  <si>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</si>
  <si>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</si>
  <si>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</si>
  <si>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</si>
  <si>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</si>
  <si>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</si>
  <si>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</si>
  <si>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</si>
  <si>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</si>
  <si>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</si>
  <si>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</si>
  <si>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</si>
  <si>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</si>
  <si>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</si>
  <si>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</si>
  <si>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</si>
  <si>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</si>
  <si>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</si>
  <si>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</si>
  <si>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</si>
  <si>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</si>
  <si>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</si>
  <si>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</si>
  <si>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</si>
  <si>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</si>
  <si>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</si>
  <si>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</si>
  <si>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</si>
  <si>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</si>
  <si>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</si>
  <si>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</si>
  <si>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</si>
  <si>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</si>
  <si>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</si>
  <si>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</si>
  <si>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</si>
  <si>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</si>
  <si>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</si>
  <si>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</si>
  <si>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</si>
  <si>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</si>
  <si>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</si>
  <si>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</si>
  <si>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</si>
  <si>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</si>
  <si>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</si>
  <si>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</si>
  <si>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</si>
  <si>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</si>
  <si>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</si>
  <si>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</si>
  <si>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</si>
  <si>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</si>
  <si>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</si>
  <si>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</si>
  <si>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</si>
  <si>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</si>
  <si>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</si>
  <si>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</si>
  <si>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</si>
  <si>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</si>
  <si>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</si>
  <si>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</si>
  <si>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</si>
  <si>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</si>
  <si>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</si>
  <si>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</si>
  <si>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</si>
  <si>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</si>
  <si>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</si>
  <si>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</si>
  <si>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</si>
  <si>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</si>
  <si>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</si>
  <si>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</si>
  <si>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</si>
  <si>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</si>
  <si>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</si>
  <si>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</si>
  <si>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</si>
  <si>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</si>
  <si>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</si>
  <si>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</si>
  <si>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</si>
  <si>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</si>
  <si>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</si>
  <si>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</si>
  <si>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</si>
  <si>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</si>
  <si>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</si>
  <si>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</si>
  <si>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</si>
  <si>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</si>
  <si>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</si>
  <si>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</si>
  <si>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</si>
  <si>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</si>
  <si>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</si>
  <si>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</si>
  <si>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</si>
  <si>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</si>
  <si>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</si>
  <si>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</si>
  <si>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</si>
  <si>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</si>
  <si>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</si>
  <si>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</si>
  <si>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</si>
  <si>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</si>
  <si>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</si>
  <si>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</si>
  <si>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</si>
  <si>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</si>
  <si>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</si>
  <si>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</si>
  <si>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</si>
  <si>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</si>
  <si>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</si>
  <si>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</si>
  <si>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</si>
  <si>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</si>
  <si>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</si>
  <si>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</si>
  <si>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</si>
  <si>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</si>
  <si>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</si>
  <si>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</si>
  <si>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</si>
  <si>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</si>
  <si>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</si>
  <si>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</si>
  <si>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</si>
  <si>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</si>
  <si>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</si>
  <si>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</si>
  <si>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</si>
  <si>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</si>
  <si>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</si>
  <si>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</si>
  <si>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</si>
  <si>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</si>
  <si>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</si>
  <si>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</si>
  <si>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</si>
  <si>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</si>
  <si>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</si>
  <si>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</si>
  <si>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</si>
  <si>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</si>
  <si>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</si>
  <si>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</si>
  <si>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</si>
  <si>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</si>
  <si>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</si>
  <si>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</si>
  <si>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</si>
  <si>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</si>
  <si>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</si>
  <si>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</si>
  <si>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</si>
  <si>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</si>
  <si>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</si>
  <si>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</si>
  <si>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</si>
  <si>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</si>
  <si>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</si>
  <si>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</si>
  <si>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</si>
  <si>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</si>
  <si>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</si>
  <si>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</si>
  <si>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</si>
  <si>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</si>
  <si>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</si>
  <si>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</si>
  <si>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</si>
  <si>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</si>
  <si>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</si>
  <si>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</si>
  <si>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</si>
  <si>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</si>
  <si>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</si>
  <si>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</si>
  <si>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</si>
  <si>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</si>
  <si>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</si>
  <si>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</si>
  <si>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</si>
  <si>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</si>
  <si>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</si>
  <si>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</si>
  <si>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</si>
  <si>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</si>
  <si>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</si>
  <si>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</si>
  <si>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</si>
  <si>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</si>
  <si>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</si>
  <si>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</si>
  <si>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</si>
  <si>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</si>
  <si>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</si>
  <si>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</si>
  <si>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</si>
  <si>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</si>
  <si>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</si>
  <si>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</si>
  <si>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</si>
  <si>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</si>
  <si>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</si>
  <si>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</si>
  <si>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</si>
  <si>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</si>
  <si>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</si>
  <si>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</si>
  <si>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</si>
  <si>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</si>
  <si>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</si>
  <si>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</si>
  <si>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</si>
  <si>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</si>
  <si>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</si>
  <si>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</si>
  <si>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</si>
  <si>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</si>
  <si>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</si>
  <si>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</si>
  <si>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</si>
  <si>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</si>
  <si>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</si>
  <si>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</si>
  <si>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</si>
  <si>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</si>
  <si>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</si>
  <si>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</si>
  <si>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</si>
  <si>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</si>
  <si>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</si>
  <si>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</si>
  <si>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</si>
  <si>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</si>
  <si>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</si>
  <si>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</si>
  <si>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</si>
  <si>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</si>
  <si>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</si>
  <si>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</si>
  <si>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</si>
  <si>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</si>
  <si>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</si>
  <si>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</si>
  <si>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</si>
  <si>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</si>
  <si>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</si>
  <si>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</si>
  <si>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</si>
  <si>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</si>
  <si>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</si>
  <si>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</si>
  <si>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</si>
  <si>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</si>
  <si>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</si>
  <si>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</si>
  <si>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</si>
  <si>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</si>
  <si>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</si>
  <si>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</si>
  <si>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</si>
  <si>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</si>
  <si>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</si>
  <si>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</si>
  <si>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</si>
  <si>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</si>
  <si>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</si>
  <si>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</si>
  <si>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</si>
  <si>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</si>
  <si>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</si>
  <si>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</si>
  <si>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</si>
  <si>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</si>
  <si>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</si>
  <si>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</si>
  <si>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</si>
  <si>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</si>
  <si>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</si>
  <si>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</si>
  <si>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</si>
  <si>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</si>
  <si>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</si>
  <si>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</si>
  <si>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</si>
  <si>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</si>
  <si>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</si>
  <si>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</si>
  <si>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</si>
  <si>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</si>
  <si>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</si>
  <si>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</si>
  <si>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</si>
  <si>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</si>
  <si>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</si>
  <si>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</si>
  <si>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</si>
  <si>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</si>
  <si>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</si>
  <si>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</si>
  <si>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</si>
  <si>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</si>
  <si>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</si>
  <si>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</si>
  <si>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</si>
  <si>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</si>
  <si>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</si>
  <si>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</si>
  <si>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</si>
  <si>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</si>
  <si>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</si>
  <si>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</si>
  <si>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</si>
  <si>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</si>
  <si>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</si>
  <si>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</si>
  <si>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</si>
  <si>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</si>
  <si>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</si>
  <si>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</si>
  <si>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</si>
  <si>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</si>
  <si>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</si>
  <si>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</si>
  <si>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</si>
  <si>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</si>
  <si>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</si>
  <si>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</si>
  <si>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</si>
  <si>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</si>
  <si>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</si>
  <si>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</si>
  <si>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</si>
  <si>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</si>
  <si>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</si>
  <si>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</si>
  <si>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</si>
  <si>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</si>
  <si>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</si>
  <si>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</si>
  <si>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</si>
  <si>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</si>
  <si>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</si>
  <si>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</si>
  <si>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</si>
  <si>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</si>
  <si>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</si>
  <si>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</si>
  <si>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</si>
  <si>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</si>
  <si>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</si>
  <si>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</si>
  <si>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</si>
  <si>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</si>
  <si>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</si>
  <si>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</si>
  <si>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</si>
  <si>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</si>
  <si>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</si>
  <si>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</si>
  <si>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</si>
  <si>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</si>
  <si>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</si>
  <si>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</si>
  <si>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</si>
  <si>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</si>
  <si>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</si>
  <si>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</si>
  <si>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</si>
  <si>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</si>
  <si>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</si>
  <si>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</si>
  <si>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</si>
  <si>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</si>
  <si>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</si>
  <si>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</si>
  <si>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</si>
  <si>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</si>
  <si>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</si>
  <si>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</si>
  <si>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</si>
  <si>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</si>
  <si>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</si>
  <si>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</si>
  <si>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</si>
  <si>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</si>
  <si>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</si>
  <si>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</si>
  <si>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</si>
  <si>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</si>
  <si>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</si>
  <si>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</si>
  <si>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</si>
  <si>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</si>
  <si>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</si>
  <si>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</si>
  <si>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</si>
  <si>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</si>
  <si>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</si>
  <si>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</si>
  <si>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</si>
  <si>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</si>
  <si>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</si>
  <si>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</si>
  <si>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</si>
  <si>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</si>
  <si>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</si>
  <si>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</si>
  <si>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</si>
  <si>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</si>
  <si>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</si>
  <si>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</si>
  <si>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</si>
  <si>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</si>
  <si>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</si>
  <si>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</si>
  <si>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</si>
  <si>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</si>
  <si>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</si>
  <si>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</si>
  <si>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</si>
  <si>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</si>
  <si>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</si>
  <si>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</si>
  <si>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</si>
  <si>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</si>
  <si>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</si>
  <si>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</si>
  <si>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</si>
  <si>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</si>
  <si>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</si>
  <si>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</si>
  <si>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</si>
  <si>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</si>
  <si>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</si>
  <si>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</si>
  <si>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</si>
  <si>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</si>
  <si>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</si>
  <si>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</si>
  <si>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</si>
  <si>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</si>
  <si>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</si>
  <si>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</si>
  <si>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</si>
  <si>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</si>
  <si>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</si>
  <si>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</si>
  <si>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</si>
  <si>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</si>
  <si>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</si>
  <si>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</si>
  <si>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</si>
  <si>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</si>
  <si>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</si>
  <si>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</si>
  <si>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</si>
  <si>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</si>
  <si>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</si>
  <si>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</si>
  <si>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</si>
  <si>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</si>
  <si>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</si>
  <si>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</si>
  <si>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</si>
  <si>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</si>
  <si>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</si>
  <si>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</si>
  <si>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</si>
  <si>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</si>
  <si>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</si>
  <si>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</si>
  <si>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</si>
  <si>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</si>
  <si>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</si>
  <si>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</si>
  <si>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</si>
  <si>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</si>
  <si>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</si>
  <si>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</si>
  <si>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</si>
  <si>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</si>
  <si>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</si>
  <si>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</si>
  <si>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</si>
  <si>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</si>
  <si>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</si>
  <si>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</si>
  <si>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</si>
  <si>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</si>
  <si>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</si>
  <si>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</si>
  <si>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</si>
  <si>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</si>
  <si>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</si>
  <si>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</si>
  <si>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</si>
  <si>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</si>
  <si>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</si>
  <si>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</si>
  <si>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</si>
  <si>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</si>
  <si>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</si>
  <si>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</si>
  <si>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</si>
  <si>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</si>
  <si>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</si>
  <si>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</si>
  <si>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</si>
  <si>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</si>
  <si>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</si>
  <si>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</si>
  <si>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</si>
  <si>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</si>
  <si>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</si>
  <si>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</si>
  <si>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</si>
  <si>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</si>
  <si>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</si>
  <si>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</si>
  <si>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</si>
  <si>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</si>
  <si>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</si>
  <si>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</si>
  <si>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</si>
  <si>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</si>
  <si>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</si>
  <si>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</si>
  <si>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</si>
  <si>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</si>
  <si>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</si>
  <si>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</si>
  <si>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</si>
  <si>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</si>
  <si>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</si>
  <si>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</si>
  <si>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</si>
  <si>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</si>
  <si>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</si>
  <si>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</si>
  <si>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</si>
  <si>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</si>
  <si>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</si>
  <si>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</si>
  <si>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</si>
  <si>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</si>
  <si>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</si>
  <si>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</si>
  <si>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</si>
  <si>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</si>
  <si>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</si>
  <si>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</si>
  <si>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</si>
  <si>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</si>
  <si>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</si>
  <si>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</si>
  <si>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</si>
  <si>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</si>
  <si>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</si>
  <si>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</si>
  <si>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</si>
  <si>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</si>
  <si>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</si>
  <si>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</si>
  <si>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</si>
  <si>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</si>
  <si>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</si>
  <si>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</si>
  <si>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</si>
  <si>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</si>
  <si>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</si>
  <si>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</si>
  <si>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</si>
  <si>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</si>
  <si>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</si>
  <si>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</si>
  <si>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</si>
  <si>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</si>
  <si>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</si>
  <si>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</si>
  <si>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</si>
  <si>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</si>
  <si>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</si>
  <si>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</si>
  <si>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</si>
  <si>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</si>
  <si>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</si>
  <si>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</si>
  <si>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</si>
  <si>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</si>
  <si>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</si>
  <si>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</si>
  <si>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</si>
  <si>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</si>
  <si>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</si>
  <si>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</si>
  <si>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</si>
  <si>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</si>
  <si>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</si>
  <si>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</si>
  <si>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</si>
  <si>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</si>
  <si>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</si>
  <si>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</si>
  <si>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</si>
  <si>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</si>
  <si>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</si>
  <si>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</si>
  <si>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</si>
  <si>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</si>
  <si>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</si>
  <si>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</si>
  <si>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</si>
  <si>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</si>
  <si>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</si>
  <si>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</si>
  <si>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</si>
  <si>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</si>
  <si>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</si>
  <si>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</si>
  <si>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</si>
  <si>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</si>
  <si>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</si>
  <si>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</si>
  <si>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</si>
  <si>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</si>
  <si>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</si>
  <si>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</si>
  <si>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</si>
  <si>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</si>
  <si>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</si>
  <si>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</si>
  <si>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</si>
  <si>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</si>
  <si>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</si>
  <si>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</si>
  <si>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</si>
  <si>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</si>
  <si>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</si>
  <si>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</si>
  <si>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</si>
  <si>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</si>
  <si>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</si>
  <si>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</si>
  <si>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</si>
  <si>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</si>
  <si>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</si>
  <si>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</si>
  <si>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</si>
  <si>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</si>
  <si>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</si>
  <si>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</si>
  <si>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</si>
  <si>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</si>
  <si>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</si>
  <si>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</si>
  <si>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</si>
  <si>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</si>
  <si>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</si>
  <si>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</si>
  <si>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</si>
  <si>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</si>
  <si>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</si>
  <si>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</si>
  <si>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</si>
  <si>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</si>
  <si>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</si>
  <si>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</si>
  <si>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</si>
  <si>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</si>
  <si>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</si>
  <si>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</si>
  <si>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</si>
  <si>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</si>
  <si>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</si>
  <si>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</si>
  <si>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</si>
  <si>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</si>
  <si>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</si>
  <si>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</si>
  <si>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</si>
  <si>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</si>
  <si>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</si>
  <si>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</si>
  <si>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</si>
  <si>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</si>
  <si>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</si>
  <si>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</si>
  <si>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</si>
  <si>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</si>
  <si>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</si>
  <si>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</si>
  <si>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</si>
  <si>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</si>
  <si>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</si>
  <si>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</si>
  <si>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</si>
  <si>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</si>
  <si>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</si>
  <si>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</si>
  <si>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</si>
  <si>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</si>
  <si>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</si>
  <si>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</si>
  <si>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</si>
  <si>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</si>
  <si>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</si>
  <si>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</si>
  <si>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</si>
  <si>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</si>
  <si>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</si>
  <si>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</si>
  <si>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</si>
  <si>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</si>
  <si>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</si>
  <si>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</si>
  <si>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</si>
  <si>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</si>
  <si>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</si>
  <si>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</si>
  <si>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</si>
  <si>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</si>
  <si>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</si>
  <si>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</si>
  <si>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</si>
  <si>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</si>
  <si>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no PCM</t>
  </si>
  <si>
    <t>taf2105</t>
  </si>
  <si>
    <t>Site access Issue as located family building and team will check in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</si>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</sst>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0" totalsRowShown="0" headerRowDxfId="172" dataDxfId="171" headerRowBorderDxfId="169" tableBorderDxfId="170" totalsRowBorderDxfId="168">
  <autoFilter ref="A1:L2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5" dataDxfId="154" headerRowBorderDxfId="152" tableBorderDxfId="153" totalsRowBorderDxfId="151">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0"/>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329.20812951388507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45992.156555439811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45992.156555439811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45992.156555439811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45992.156555439811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45992.156555439811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45992.156555439811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45992.156555439811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45992.156555439811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45992.156555439811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45992.156555439811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45992.156555208334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45992.156555208334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45992.156555208334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45992.156555208334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45992.156555439811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45992.156555439811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45992.156555439811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45992.156555439811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45992.156555439811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45992.156555439811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45992.156555439811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45992.156555439811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45992.156555439811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45992.156555439811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45992.156555439811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45992.156555439811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45992.156555439811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45992.156555439811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45992.156555439811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45992.156555439811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45992.156555439811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45992.156555439811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45992.156555439811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45992.156555439811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45992.156555439811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45992.156555439811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45992.156555439811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45992.156555439811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45992.156555439811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45992.156555439811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45992.156555439811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45992.156555439811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45992.156555439811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45992.156555439811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45992.156555439811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45992.156555439811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45992.156555439811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45992.156555439811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45992.156555439811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45992.156555439811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45992.156555439811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45992.156555439811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45992.156555439811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45992.156555439811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45992.156555439811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45992.156555439811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45992.156555439811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45992.156555439811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45992.156555439811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45992.156555439811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45992.156555439811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45992.156555439811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45992.156555439811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45992.156555439811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45992.156555439811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45992.156555439811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45992.156555439811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45992.156555439811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45992.156555439811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45992.156555439811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45992.156555439811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45992.156555439811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45992.156555439811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45992.156555439811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45992.156555439811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45992.156555439811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45992.156555439811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45992.156555439811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45992.156555439811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45992.156555439811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45992.156555439811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45992.156555439811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45992.156555439811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45992.156555439811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45992.156555439811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45992.156555439811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45992.156555439811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45992.156555439811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45992.156555439811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45992.156555439811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45992.156555439811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45992.156555439811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45992.156555439811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45992.156555439811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45992.156555439811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45992.156555439811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45992.156555439811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45992.156555439811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45992.156555439811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45992.156555439811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45992.156555439811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45992.156555439811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45992.156555439811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45992.156555439811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45992.156555439811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45992.156555439811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45992.156555439811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45992.156555439811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45992.156555439811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45992.156555439811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45992.156555439811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45992.156555439811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45992.156555439811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45992.156555439811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45992.156555439811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45992.156555439811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45992.156555439811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45992.156555439811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45992.156555439811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45992.156555439811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45992.156555439811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45992.156555439811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45992.156555439811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45992.156555439811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45992.156555439811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45992.156555439811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45992.156555439811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45992.156555439811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45992.156555439811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45992.156555439811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45992.156555439811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45992.156555439811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45992.156555439811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45992.156555439811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45992.156555439811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45992.156555439811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45992.156555439811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45992.156555439811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45992.156555439811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45992.156555439811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45992.156555439811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45992.156555439811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45992.156555439811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45992.156555439811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45992.156555439811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45992.156555439811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45992.156555439811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45992.156555439811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45992.156555439811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45992.156555439811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45992.156555439811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45992.156555439811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45992.156555439811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45992.156555439811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45992.156555439811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45992.156555439811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45992.156555439811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45992.156555439811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45992.156555439811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45992.156555439811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45992.156555439811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45992.156555439811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45992.156555439811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45992.156555439811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45992.156555439811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45992.156555439811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45992.156555439811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45992.156555439811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45992.156555439811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45992.156555439811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45992.156555439811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45992.156555439811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45992.156555439811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45992.156555439811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45992.156555439811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45992.156555439811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45992.156555439811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45992.156555439811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45992.156555439811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45992.156555439811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45992.156555439811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45992.156555439811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45992.156555439811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45992.156555439811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45992.156555439811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45992.156555439811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45992.156555439811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45992.156555439811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45992.156555439811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45992.156555439811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45992.156555439811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45992.156555439811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45992.156555439811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45992.156555439811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45992.156555439811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45992.156555439811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45992.156555439811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45992.156555439811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45992.156555439811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45992.156555439811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45992.156555439811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45992.156555439811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45992.156555439811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45992.156555439811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45992.156555439811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45992.156555439811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45992.156555439811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45992.156555439811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45992.156555439811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45992.156555439811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45992.156555439811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45992.156555439811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45992.156555439811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45992.156555439811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45992.156555439811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45992.156555439811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45992.156555439811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45992.156555439811</v>
      </c>
      <c r="H220" s="126"/>
      <c r="I220" s="128" t="str">
        <f>IFERROR(VLOOKUP(D220,DB!A:F,6,0),"")</f>
        <v/>
      </c>
      <c r="J220" s="128" t="str">
        <f>IFERROR(VLOOKUP(D220,DB!A:G,7,0),"")</f>
        <v/>
      </c>
      <c r="K220" s="124"/>
      <c r="L220" s="123" t="str">
        <f>IFERROR(VLOOKUP(D220,DB!A:I,9,0),"")</f>
        <v/>
      </c>
    </row>
  </sheetData>
  <customSheetViews>
    <customSheetView guid="{F6042A99-DD27-4453-835D-0834D95730CC}" filter="1" showAutoFilter="1">
      <pageMargins left="0" right="0" top="0" bottom="0" header="0" footer="0"/>
      <autoFilter ref="B1:M1" xr:uid="{30F2D64C-5AF5-45B5-A13B-A1E0C062009A}"/>
    </customSheetView>
  </customSheetViews>
  <dataValidations count="2">
    <dataValidation allowBlank="1" showInputMessage="1" showErrorMessage="1" sqref="E1" xr:uid="{5DBA255D-CDD9-49FB-AD3C-AF70AB4EE696}"/>
    <dataValidation type="list" allowBlank="1" showInputMessage="1" showErrorMessage="1" sqref="E2:E2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167.15671770833433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7.7691366898143315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0.13799085647769971</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45992.156555671296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45992.156555671296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45992.156555671296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45992.156555671296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45992.156555671296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45992.156555671296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45992.156555671296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45992.156555671296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45992.156555671296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45992.156555671296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45992.156555671296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45992.156555671296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45992.156555671296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45992.156555671296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45992.156555671296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45992.156555671296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45992.156555671296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45992.156555671296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45992.156555671296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45992.156555671296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45992.156555671296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45992.156555671296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45992.156555671296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45992.156555671296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45992.156555671296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45992.156555671296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45992.156555671296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45992.156555671296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45992.156555671296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45992.156555671296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45992.156555671296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45992.156555671296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45992.156555671296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45992.156555671296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45992.156555671296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45992.156555671296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45992.156555671296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45992.156555671296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45992.156555671296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45992.156555671296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45992.156555671296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45992.156555671296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45992.156555671296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45992.156555671296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45992.156555671296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45992.156555671296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45992.156555671296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45992.156555671296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45992.156555671296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45992.156555671296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45992.156555671296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45992.156555671296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45992.156555671296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45992.156555671296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45992.156555671296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45992.156555671296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45992.156555671296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45992.156555671296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45992.156555671296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45992.156555671296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45992.156555671296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sheetData>
  <dataValidations count="2">
    <dataValidation allowBlank="1" showInputMessage="1" showErrorMessage="1" sqref="E1" xr:uid="{4D935161-CDD3-4592-B877-3FB59C99E142}"/>
    <dataValidation type="list" allowBlank="1" showInputMessage="1" showErrorMessage="1" sqref="E3:E5 E6: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45992.156555671296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45992.156555671296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45992.156555671296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45992.156555671296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45992.156555671296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45992.156555671296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45992.156555671296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45992.156555671296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45992.156555671296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45992.156555671296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45992.156555671296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45992.156555671296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45992.156555671296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45992.156555671296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45992.156555671296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45992.156555671296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45992.156555671296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45992.156555671296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45992.156555671296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45992.156555671296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45992.156555671296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45992.156555671296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45992.156555671296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45992.156555671296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45992.156555671296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45992.156555671296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45992.156555671296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45992.156555671296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45992.156555671296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45992.156555671296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45992.156555671296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45992.156555671296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45992.156555671296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45992.156555671296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45992.156555671296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45992.156555671296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45992.156555671296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45992.156555671296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45992.156555671296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45992.156555671296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45992.156555671296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45992.156555671296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45992.156555671296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45992.156555671296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45992.156555671296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45992.156555671296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45992.156555671296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45992.156555671296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45992.156555671296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45992.156555671296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45992.156555671296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45992.156555671296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45992.156555671296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45992.156555671296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45992.156555671296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45992.156555671296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45992.156555671296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45992.156555671296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45992.156555671296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45992.156555671296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45992.156555671296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45992.156555671296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45992.156555671296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45992.156555671296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45992.156555671296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45992.156555671296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45992.156555671296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45992.156555671296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45992.156555671296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45992.156555671296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45992.156555671296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45992.156555671296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45992.156555671296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45992.156555671296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45992.156555671296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45992.156555671296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45992.156555671296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45992.156555671296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45992.156555671296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45992.156555671296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45992.156555671296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45992.156555671296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45992.156555671296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45992.156555671296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45992.156555671296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45992.156555671296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45992.156555671296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45992.156555671296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45992.156555671296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45992.156555671296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45992.156555671296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45992.156555671296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45992.156555671296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45992.156555671296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45992.156555671296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45992.156555671296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45992.156555671296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45992.156555671296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45992.156555671296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45992.156555671296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45992.156555671296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45992.156555671296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45992.156555671296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45992.156555671296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45992.156555671296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45992.156555671296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45992.156555671296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45992.156555671296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45992.156555671296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45992.156555671296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45992.156555671296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45992.156555671296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45992.156555671296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45992.156555671296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45992.156555671296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45992.156555671296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45992.156555671296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45992.156555671296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45992.156555671296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45992.156555671296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45992.156555671296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45992.156555671296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45992.156555671296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45992.156555671296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45992.156555671296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45992.156555671296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45992.156555671296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45992.156555671296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45992.156555671296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45992.156555671296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45992.156555671296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45992.156555671296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45992.156555671296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45992.156555671296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45992.156555671296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45992.156555671296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45992.156555671296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45992.156555671296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45992.156555671296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45992.156555671296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45992.156555671296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45992.156555671296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45992.156555671296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45992.156555671296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45992.156555671296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45992.156555671296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45992.156555671296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45992.156555671296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45992.156555671296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45992.156555671296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45992.156555671296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45992.156555671296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45992.156555671296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45992.156555671296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45992.156555671296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45992.156555671296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45992.156555671296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45992.156555671296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45992.156555671296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45992.156555671296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45992.156555671296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45992.156555671296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45992.156555671296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45992.156555671296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45992.156555671296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45992.156555671296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45992.156555671296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45992.156555671296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45992.156555671296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45992.156555671296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45992.156555671296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45992.156555671296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45992.156555671296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45992.156555671296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45992.156555671296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45992.156555671296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45992.156555671296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45992.156555671296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45992.156555671296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45992.156555671296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45992.156555671296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45992.156555671296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45992.156555671296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45992.156555671296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45992.156555671296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45992.156555671296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45992.156555671296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45992.156555671296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45992.156555671296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45992.156555671296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45992.156555671296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45992.156555671296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45992.156555671296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45992.156555671296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45992.156555671296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45992.156555671296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45992.156555671296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45992.156555671296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45992.156555671296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45992.156555671296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45992.156555671296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45992.156555671296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45992.156555671296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45992.156555671296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45992.156555671296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45992.156555671296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45992.156555671296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45992.156555671296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45992.156555671296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45992.156555671296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45992.156555671296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45992.156555671296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45992.156555671296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45992.156555671296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45992.156555671296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45992.156555671296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45992.156555671296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45992.156555671296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45992.156555671296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45992.156555671296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45992.156555671296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45992.156555671296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45992.156555671296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45992.156555671296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45992.156555671296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45992.156555671296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45992.156555671296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45992.156555671296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45992.156555671296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45992.156555671296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45992.156555671296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45992.156555671296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45992.156555671296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45992.156555671296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45992.156555671296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45992.156555671296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45992.156555671296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45992.156555671296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45992.156555671296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45992.156555671296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45992.156555671296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45992.156555671296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45992.156555671296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45992.156555671296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45992.156555671296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45992.156555671296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45992.156555671296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45992.156555671296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45992.156555671296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45992.156555671296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45992.156555671296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45992.156555671296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45992.156555671296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45992.156555671296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45992.156555671296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45992.156555671296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45992.156555671296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45992.156555671296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45992.156555671296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45992.156555671296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45992.156555671296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45992.156555671296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45992.156555671296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45992.156555671296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45992.156555671296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45992.156555671296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45992.156555671296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45992.156555671296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45992.156555671296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45992.156555671296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45992.156555671296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45992.156555671296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45992.156555671296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45992.156555671296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45992.156555671296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45992.156555671296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45992.156555671296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45992.156555671296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45992.156555671296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45992.156555671296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45992.156555671296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45992.156555671296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45992.156555671296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45992.156555671296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45992.156555671296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45992.156555671296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45992.156555671296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45992.156555671296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45992.156555671296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45992.156555671296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45992.156555671296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45992.156555671296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45992.156555671296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45992.156555671296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45992.156555671296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45992.156555671296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45992.156555671296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45992.156555671296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45992.156555671296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45992.156555671296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45992.156555671296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45992.156555671296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45992.156555671296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45992.156555671296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45992.156555671296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45992.156555671296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45992.156555671296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45992.156555671296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45992.156555671296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45992.156555671296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45992.156555671296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45992.156555671296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45992.156555671296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45992.156555671296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45992.156555671296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45992.156555671296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45992.156555671296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45992.156555671296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45992.156555671296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45992.156555671296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45992.156555671296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45992.156555671296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45992.156555671296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45992.156555671296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45992.156555671296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45992.156555671296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45992.156555671296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45992.156555671296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45992.156555671296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45992.156555671296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45992.156555671296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45992.156555671296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45992.156555671296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45992.156555671296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45992.156555671296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45992.156555671296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45992.156555671296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45992.156555671296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45992.156555671296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45992.156555671296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45992.156555671296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45992.156555671296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45992.156555671296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45992.156555671296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45992.156555671296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45992.156555671296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45992.156555671296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45992.156555671296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45992.156555671296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45992.156555671296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45992.156555671296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45992.156555671296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45992.156555671296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45992.156555671296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45992.156555671296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45992.156555671296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45992.156555671296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45992.156555671296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45992.156555671296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45992.156555671296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45992.156555671296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45992.156555671296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45992.156555671296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45992.156555671296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45992.156555671296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45992.156555671296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45992.156555671296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45992.156555671296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45992.156555671296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45992.156555671296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45992.156555671296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45992.156555671296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45992.156555671296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45992.156555671296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45992.156555671296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45992.156555671296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45992.156555671296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45992.156555671296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45992.156555671296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45992.156555671296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45992.156555671296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45992.156555671296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45992.156555671296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45992.156555671296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45992.156555671296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45992.156555671296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45992.156555671296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45992.156555671296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45992.156555671296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45992.156555671296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45992.156555671296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45992.156555671296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45992.156555671296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45992.156555671296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45992.156555671296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45992.156555671296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45992.156555671296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45992.156555671296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45992.156555671296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45992.156555671296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45992.156555671296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45992.156555671296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45992.156555671296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45992.156555671296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45992.156555671296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45992.156555671296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45992.156555671296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45992.156555671296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45992.156555671296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45992.156555671296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45992.156555671296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45992.156555671296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45992.156555671296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45992.156555671296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45992.156555671296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45992.156555671296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45992.156555671296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45992.156555671296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45992.156555671296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45992.156555671296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45992.156555671296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45992.156555671296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45992.156555671296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45992.156555671296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45992.156555671296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45992.156555671296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45992.156555671296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45992.156555671296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45992.156555671296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45992.156555671296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45992.156555671296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45992.156555671296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45992.156555671296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45992.156555671296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45992.156555671296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45992.156555671296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45992.156555671296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45992.156555671296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45992.156555671296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45992.156555671296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45992.156555671296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45992.156555671296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45992.156555671296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45992.156555671296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45992.156555671296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45992.156555671296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45992.156555671296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45992.156555671296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45992.156555671296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45992.156555671296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45992.156555671296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45992.156555671296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45992.156555671296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45992.156555671296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45992.156555671296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45992.156555671296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45992.156555671296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45992.156555671296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45992.156555671296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45992.156555671296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45992.156555671296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45992.156555671296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45992.156555671296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45992.156555671296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45992.156555671296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45992.156555671296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45992.156555671296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45992.156555671296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45992.156555671296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45992.156555671296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45992.156555671296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45992.156555671296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45992.156555671296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45992.156555671296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45992.156555671296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45992.156555671296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45992.156555671296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45992.156555671296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45992.156555671296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45992.156555671296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45992.156555671296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45992.156555671296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45992.156555671296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45992.156555671296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45992.156555671296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45992.156555671296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45992.156555671296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45992.156555671296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45992.156555671296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45992.156555671296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45992.156555671296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45992.156555671296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45992.156555671296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45992.156555671296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45992.156555671296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45992.156555671296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45992.156555671296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45992.156555671296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45992.156555671296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45992.156555671296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45992.156555671296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45992.156555671296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45992.156555671296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45992.156555671296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45992.156555671296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45992.156555671296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45992.156555671296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45992.156555671296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45992.156555671296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45992.156555671296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45992.156555671296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45992.156555671296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45992.156555671296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45992.156555671296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45992.156555671296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45992.156555671296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45992.156555671296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45992.156555671296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45992.156555671296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45992.156555671296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45992.156555671296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45992.156555671296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45992.156555671296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45992.156555671296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45992.156555671296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45992.156555671296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45992.156555671296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45992.156555671296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45992.156555671296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45992.156555671296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45992.156555671296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45992.156555671296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45992.156555671296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45992.156555671296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45992.156555671296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45992.156555671296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45992.156555671296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45992.156555671296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45992.156555671296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45992.156555671296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45992.156555671296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45992.156555671296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45992.156555671296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45992.156555671296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45992.156555671296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45992.156555671296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45992.156555671296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45992.156555671296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45992.156555671296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45992.156555671296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45992.156555671296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45992.156555671296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45992.156555671296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45992.156555671296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45992.156555671296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45992.156555671296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45992.156555671296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45992.156555671296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45992.156555671296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45992.156555671296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45992.156555671296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45992.156555671296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45992.156555671296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45992.156555671296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45992.156555671296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45992.156555671296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45992.156555671296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45992.156555671296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45992.156555671296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45992.156555671296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45992.156555671296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45992.156555671296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45992.156555671296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45992.156555671296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45992.156555671296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45992.156555671296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45992.156555671296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45992.156555671296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45992.156555671296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45992.156555671296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45992.156555671296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45992.156555671296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45992.156555671296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45992.156555671296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45992.156555671296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45992.156555671296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45992.156555671296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45992.156555671296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45992.156555671296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45992.156555671296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45992.156555671296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45992.156555671296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45992.156555671296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45992.156555671296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45992.156555671296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45992.156555671296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45992.156555671296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45992.156555671296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45992.156555671296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45992.156555671296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45992.156555671296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45992.156555671296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45992.156555671296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45992.156555671296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45992.156555671296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45992.156555671296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45992.156555671296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45992.156555671296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45992.156555671296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45992.156555671296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45992.156555671296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45992.156555671296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45992.156555671296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45992.156555671296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45992.156555671296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45992.156555671296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45992.156555671296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45992.156555671296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45992.156555671296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45992.156555671296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45992.156555671296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45992.156555671296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45992.156555671296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45992.156555671296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45992.156555671296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45992.156555671296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45992.156555671296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45992.156555671296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45992.156555671296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45992.156555671296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45992.156555671296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45992.156555671296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45992.156555671296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45992.156555671296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45992.156555671296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45992.156555671296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45992.156555671296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45992.156555671296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45992.156555671296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45992.156555671296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45992.156555671296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45992.156555671296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45992.156555671296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45992.156555671296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45992.156555671296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45992.156555671296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45992.156555671296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45992.156555671296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45992.156555671296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45992.156555671296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45992.156555671296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45992.156555671296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45992.156555671296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45992.156555671296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45992.156555671296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45992.156555671296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45992.156555671296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45992.156555671296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45992.156555671296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45992.156555671296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45992.156555671296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45992.156555671296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45992.156555671296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45992.156555671296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45992.156555671296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45992.156555671296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45992.156555671296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45992.156555671296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45992.156555671296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45992.156555671296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45992.156555671296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45992.156555671296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45992.156555671296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45992.156555671296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45992.156555671296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45992.156555671296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45992.156555671296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45992.156555671296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45992.156555671296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45992.156555671296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45992.156555671296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45992.156555671296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45992.156555671296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45992.156555671296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45992.156555671296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45992.156555671296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45992.156555671296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45992.156555671296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45992.156555671296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45992.156555671296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45992.156555671296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45992.156555671296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45992.156555671296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45992.156555671296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45992.156555671296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45992.156555671296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45992.156555671296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45992.156555671296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45992.156555671296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45992.156555671296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45992.156555671296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45992.156555671296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45992.156555671296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45992.156555671296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45992.156555671296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45992.156555671296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45992.156555671296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45992.156555671296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45992.156555671296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45992.156555671296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45992.156555671296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45992.156555671296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45992.156555671296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45992.156555671296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45992.156555671296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45992.156555671296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45992.156555671296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45992.156555671296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45992.156555671296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45992.156555671296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45992.156555671296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45992.156555671296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45992.156555671296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45992.156555671296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45992.156555671296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45992.156555671296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45992.156555671296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45992.156555671296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45992.156555671296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45992.156555671296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45992.156555671296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45992.156555671296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45992.156555671296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45992.156555671296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45992.156555671296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45992.156555671296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45992.156555671296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45992.156555671296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45992.156555671296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45992.156555671296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45992.156555671296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45992.156555671296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45992.156555671296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45992.156555671296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45992.156555671296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45992.156555671296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45992.156555671296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45992.156555671296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45992.156555671296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45992.156555671296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45992.156555671296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45992.156555671296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45992.156555671296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45992.156555671296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45992.156555671296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45992.156555671296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45992.156555671296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45992.156555671296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45992.156555671296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45992.156555671296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45992.156555671296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45992.156555671296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45992.156555671296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45992.156555671296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45992.156555671296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45992.156555671296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45992.156555671296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45992.156555671296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45992.156555671296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45992.156555671296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45992.156555671296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45992.156555671296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45992.156555671296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45992.156555671296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45992.156555671296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45992.156555671296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45992.156555671296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45992.156555671296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45992.156555671296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45992.156555671296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45992.156555671296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45992.156555671296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45992.156555671296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45992.156555671296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45992.156555671296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45992.156555671296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45992.156555671296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45992.156555671296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45992.156555671296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45992.156555671296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45992.156555671296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45992.156555671296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45992.156555671296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45992.156555671296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45992.156555671296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45992.156555671296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45992.156555671296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45992.156555671296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45992.156555671296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45992.156555671296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45992.156555671296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45992.156555671296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45992.156555671296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45992.156555671296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45992.156555671296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45992.156555671296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45992.156555671296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45992.156555671296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45992.156555671296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45992.156555671296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45992.156555671296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45992.156555671296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45992.156555671296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45992.156555671296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45992.156555671296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45992.156555671296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45992.156555671296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45992.156555671296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45992.156555671296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45992.156555671296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45992.156555671296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45992.156555671296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45992.156555671296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45992.156555671296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45992.156555671296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45992.156555671296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45992.156555671296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45992.156555671296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45992.156555671296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45992.156555671296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45992.156555671296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45992.156555671296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45992.156555671296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45992.156555671296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45992.156555671296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45992.156555671296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45992.156555671296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45992.156555671296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45992.156555671296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45992.156555671296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45992.156555671296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45992.156555671296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45992.156555671296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45992.156555671296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45992.156555671296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45992.156555671296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45992.156555671296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45992.156555671296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45992.156555671296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45992.156555671296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45992.156555671296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45992.156555671296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45992.156555671296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45992.156555671296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45992.156555671296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45992.156555671296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45992.156555671296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45992.156555671296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45992.156555671296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45992.156555671296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45992.156555671296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45992.156555671296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45992.156555671296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45992.156555671296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45992.156555671296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45992.156555671296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45992.156555671296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45992.156555671296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45992.156555671296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45992.156555671296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45992.156555671296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45992.156555671296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45992.156555671296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45992.156555671296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45992.156555671296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45992.156555671296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45992.156555671296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45992.156555671296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45992.156555671296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45992.156555671296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45992.156555671296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45992.156555671296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45992.156555671296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45992.156555671296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45992.156555671296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45992.156555671296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45992.156555671296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45992.156555671296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45992.156555671296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45992.156555671296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45992.156555671296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45992.156555671296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45992.156555671296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45992.156555671296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45992.156555671296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45992.156555671296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45992.156555671296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45992.156555671296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45992.156555671296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45992.156555671296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45992.156555671296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45992.156555671296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45992.156555671296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45992.156555671296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45992.156555671296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45992.156555671296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45992.156555671296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45992.156555671296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45992.156555671296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45992.156555671296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45992.156555671296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45992.156555671296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45992.156555671296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45992.156555671296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45992.156555671296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45992.156555671296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45992.156555671296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45992.156555671296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45992.156555671296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45992.156555671296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45992.156555671296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45992.156555671296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45992.156555671296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45992.156555671296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45992.156555671296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45992.156555671296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45992.156555671296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45992.156555671296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45992.156555671296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45992.156555671296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45992.156555671296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45992.156555671296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45992.156555671296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45992.156555671296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45992.156555671296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45992.156555671296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45992.156555671296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45992.156555671296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45992.156555671296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45992.156555671296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288.6758380786996</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2</v>
      </c>
      <c r="D3" s="88" t="s">
        <v>39197</v>
      </c>
      <c r="E3" s="91" t="s">
        <v>39106</v>
      </c>
      <c r="F3" s="92"/>
      <c r="G3" s="93">
        <f t="shared" ref="G3:G28" ca="1" si="0">IFERROR(NOW()-F3,"")</f>
        <v>45992.156555439811</v>
      </c>
      <c r="H3" s="92">
        <v>45992.070902777778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45992.156555439811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45992.156555439811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45992.156555439811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45992.156555439811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45992.156555439811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45992.156555439811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45992.156555439811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45992.156555439811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45992.156555439811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45992.156555439811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45992.156555439811</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45992.156555439811</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45992.156555439811</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45992.156555439811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45992.156555439811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45992.156555439811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45992.156555439811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45992.156555439811</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45992.156555439811</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45992.156555439811</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45992.156555439811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45992.156555439811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45992.156555439811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45992.156555439811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45992.156555439811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45992.156555439811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45992.156555439811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45992.156555439811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45992.156555439811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45992.156555439811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45992.156555439811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45992.156555439811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45992.156555439811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45992.156555439811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45992.156555439811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45992.156555439811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45992.156555439811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45992.156555439811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45992.156555439811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45992.156555439811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45992.156555439811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45992.156555439811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45992.156555439811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45992.156555439811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45992.156555439811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45992.156555439811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45992.156555439811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45992.156555439811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45992.156555439811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45992.156555439811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45992.156555439811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45992.156555439811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45992.156555439811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45992.156555439811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45992.156555439811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45992.156555439811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45992.156555439811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45992.156555439811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45992.156555439811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45992.156555439811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45992.156555671296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45992.156555671296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45992.156555671296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45992.156555671296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45992.156555671296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45992.156555671296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45992.156555671296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45992.156555671296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45992.156555671296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45992.156555671296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45992.156555671296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45992.156555671296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45992.156555671296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45992.156555671296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45992.156555671296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45992.156555671296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45992.156555671296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45992.156555671296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45992.156555671296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45992.156555671296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45992.156555671296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45992.156555671296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45992.156555671296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45992.156555671296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45992.156555671296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45992.156555671296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45992.156555671296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45992.156555671296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45992.156555671296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45992.156555671296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45992.156555671296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45992.156555671296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45992.156555671296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45992.156555671296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45992.156555671296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45992.156555671296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45992.156555671296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45992.156555671296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45992.156555671296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45992.156555671296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45992.156555671296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45992.156555671296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45992.156555671296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45992.156555671296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45992.156555671296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45992.156555671296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45992.156555671296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45992.156555671296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45992.156555671296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45992.156555671296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45992.156555671296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45992.156555671296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45992.156555671296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45992.156555671296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45992.156555671296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45992.156555671296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45992.156555671296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45992.156555671296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45992.156555671296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45992.156555671296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45992.156555671296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45992.156555671296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45992.156555671296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45992.156555671296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45992.156555671296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45992.156555671296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45992.156555671296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45992.156555671296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45992.156555671296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45992.156555671296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45992.156555671296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45992.156555671296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45992.156555671296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45992.156555671296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45992.156555671296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45992.156555671296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45992.156555671296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45992.156555671296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45992.156555671296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45992.156555671296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45992.156555671296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45992.156555671296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45992.156555671296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45992.156555671296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45992.156555671296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45992.156555671296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45992.156555671296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45992.156555671296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45992.156555671296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45992.156555671296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45992.156555671296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45992.156555671296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45992.156555671296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45992.156555671296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45992.156555671296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45992.156555671296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45992.156555671296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45992.156555671296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45992.156555671296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45992.156555671296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45992.156555671296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45992.156555671296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45992.156555671296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45992.156555671296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45992.156555671296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45992.156555671296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45992.156555671296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45992.156555671296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45992.156555671296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45992.156555671296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45992.156555671296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45992.156555671296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45992.156555671296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45992.156555671296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45992.156555671296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45992.156555671296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45992.156555671296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45992.156555671296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45992.156555671296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45992.156555671296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45992.156555671296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45992.156555671296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45992.156555671296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45992.156555671296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45992.156555671296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45992.156555671296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45992.156555671296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45992.156555671296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45992.156555671296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45992.156555671296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45992.156555671296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45992.156555671296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45992.156555671296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45992.156555671296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45992.156555671296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45992.156555671296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45992.156555671296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45992.156555671296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45992.156555671296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45992.156555671296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45992.156555671296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45992.156555671296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45992.156555671296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45992.156555671296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45992.156555671296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45992.156555671296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45992.156555671296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45992.156555671296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45992.156555671296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45992.156555671296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45992.156555671296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45992.156555671296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45992.156555671296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45992.156555671296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45992.156555671296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45992.156555671296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45992.156555671296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45992.156555671296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45992.156555671296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45992.156555671296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45992.156555671296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45992.156555671296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45992.156555671296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45992.156555671296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45992.156555671296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45992.156555671296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45992.156555671296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45992.156555671296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45992.156555671296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45992.156555671296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45992.156555671296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45992.156555671296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45992.156555671296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45992.156555671296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45992.156555671296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45992.156555671296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45992.156555671296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45992.156555671296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45992.156555671296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45992.156555671296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45992.156555671296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45992.156555671296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45992.156555671296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45992.156555671296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45992.156555671296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45992.156555671296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45992.156555671296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45992.156555671296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45992.156555671296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45992.156555671296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45992.156555671296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45992.156555671296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45992.156555671296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45992.156555671296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45992.156555671296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45992.156555671296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45992.156555671296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45992.156555671296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45992.156555671296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45992.156555671296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45992.156555671296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45992.156555671296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45992.156555671296</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100.32449548610748</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65.967678356479155</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43.495444560183387</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10.783256828697631</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1</v>
      </c>
      <c r="D6" s="37" t="s">
        <v>36123</v>
      </c>
      <c r="E6" s="37" t="s">
        <v>39106</v>
      </c>
      <c r="F6" s="38">
        <v>45992.123136574075</v>
      </c>
      <c r="G6" s="135">
        <f ca="1">IFERROR(NOW()-F6,"")</f>
        <v>3.3418865736166481E-2</v>
      </c>
      <c r="H6" s="38">
        <v>45992.1175</v>
      </c>
      <c r="I6" s="37" t="str">
        <f>IFERROR(VLOOKUP(D6,DB!A:F,6,0),"")</f>
        <v>Generator-SG</v>
      </c>
      <c r="J6" s="37" t="str">
        <f>IFERROR(VLOOKUP(D6,DB!A:G,7,0),"")</f>
        <v>Vandalized</v>
      </c>
      <c r="K6" s="103" t="s">
        <v>39208</v>
      </c>
      <c r="L6" s="37" t="str">
        <f>IFERROR(VLOOKUP(D6,DB!A:I,9,0),"")</f>
        <v>Latis</v>
      </c>
    </row>
    <row r="7" spans="1:13">
      <c r="A7" s="37"/>
      <c r="B7" s="37" t="str">
        <f>IFERROR(VLOOKUP(D7,DB!A:K,11,0),"")</f>
        <v/>
      </c>
      <c r="C7" s="37"/>
      <c r="D7" s="37"/>
      <c r="E7" s="37"/>
      <c r="F7" s="38"/>
      <c r="G7" s="135">
        <f ca="1">IFERROR(NOW()-F7,"")</f>
        <v>45992.156555439811</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45992.156555439811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45992.156555439811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45992.156555439811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45992.156555439811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45992.156555439811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45992.156555439811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45992.156555439811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45992.156555439811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45992.156555439811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45992.156555439811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45992.156555439811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45992.156555439811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45992.156555439811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45992.156555439811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45992.156555439811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45992.156555439811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45992.156555439811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45992.156555439811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45992.156555439811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45992.156555439811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45992.156555439811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45992.156555439811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45992.156555439811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45992.156555439811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45992.156555439811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45992.156555439811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45992.156555439811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45992.156555439811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45992.156555439811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45992.156555439811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45992.156555439811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45992.156555439811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45992.156555439811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45992.156555439811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45992.156555439811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45992.156555439811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45992.156555439811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45992.156555439811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45992.156555439811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45992.156555439811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45992.156555439811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45992.156555439811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45992.156555439811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45992.156555439811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45992.156555439811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45992.156555439811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45992.156555439811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45992.156555439811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45992.156555439811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45992.156555439811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45992.156555439811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45992.156555439811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45992.156555439811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45992.156555439811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45992.156555439811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45992.156555439811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45992.156555439811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45992.156555439811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45992.156555439811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45992.156555439811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45992.156555439811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45992.156555439811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45992.156555439811</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45992.156555439811</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45992.156555439811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45992.156555439811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45992.156555439811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45992.156555439811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45992.156555439811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45992.156555439811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45992.156555439811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45992.156555439811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45992.156555439811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45992.156555439811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45992.156555439811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45992.156555439811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45992.156555439811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45992.156555439811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45992.156555439811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45992.156555439811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45992.156555439811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45992.156555439811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45992.156555439811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45992.156555439811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45992.156555439811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45992.156555439811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45992.156555439811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45992.156555439811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45992.156555439811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45992.156555439811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45992.156555439811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45992.156555439811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45992.156555439811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45992.156555439811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45992.156555439811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45992.156555439811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45992.156555439811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45992.156555439811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45992.156555439811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45992.156555439811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45992.156555439811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45992.156555439811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45992.156555439811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45992.156555439811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45992.156555439811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45992.156555439811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45992.156555439811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45992.156555439811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45992.156555439811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45992.156555439811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45992.156555439811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45992.156555439811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45992.156555439811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45992.156555439811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45992.156555439811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45992.156555439811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45992.156555439811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45992.156555439811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45992.156555439811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45992.156555439811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45992.156555439811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45992.156555439811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45992.156555439811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45992.156555439811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45992.156555439811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45992.156555439811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45992.156555439811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45992.156555439811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45992.156555439811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45992.156555439811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45992.156555439811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45992.156555439811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45992.156555439811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45992.156555439811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45992.156555439811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45992.156555439811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45992.156555439811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45992.156555439811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45992.156555439811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45992.156555439811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45992.156555439811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45992.156555439811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45992.156555439811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45992.156555439811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45992.156555439811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45992.156555439811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45992.156555439811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45992.156555439811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45992.156555439811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45992.156555439811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45992.156555439811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45992.156555439811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45992.156555439811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45992.156555439811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45992.156555439811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45992.156555439811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45992.156555439811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45992.156555439811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45992.156555439811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45992.156555439811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45992.156555439811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45992.156555439811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45992.156555439811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45992.156555439811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45992.156555439811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45992.156555439811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45992.156555439811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45992.156555439811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45992.156555439811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45992.156555439811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45992.156555439811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45992.156555439811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45992.156555439811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45992.156555439811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45992.156555439811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45992.156555439811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45992.156555439811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45992.156555439811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45992.156555439811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45992.156555439811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45992.156555439811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45992.156555439811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45992.156555439811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45992.156555439811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45992.156555439811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45992.156555439811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45992.156555439811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45992.156555439811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45992.156555439811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45992.156555439811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45992.156555439811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45992.156555439811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45992.156555439811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45992.156555439811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45992.156555439811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45992.156555439811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45992.156555439811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45992.156555439811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45992.156555439811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45992.156555439811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45992.156555439811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45992.156555439811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45992.156555439811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45992.156555439811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45992.156555439811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45992.156555439811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45992.156555439811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45992.156555439811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45992.156555439811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45992.156555439811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45992.156555439811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45992.156555439811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45992.156555439811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45992.156555439811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45992.156555439811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45992.156555439811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45992.156555439811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45992.156555439811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45992.156555439811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45992.156555439811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45992.156555439811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45992.156555439811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45992.156555439811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45992.156555439811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45992.156555439811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45992.156555439811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45992.156555439811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45992.156555439811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45992.156555439811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45992.156555439811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45992.156555439811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45992.156555439811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45992.156555439811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45992.156555439811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45992.156555439811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45992.156555439811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45992.156555439811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45992.156555439811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45992.156555439811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45992.156555439811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45992.156555439811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45992.156555439811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45992.156555439811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45992.156555439811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45992.156555439811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45992.156555439811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45992.156555439811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45992.156555439811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45992.156555439811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45992.156555439811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45992.156555439811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45992.156555439811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45992.156555439811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45992.156555439811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45992.156555439811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45992.156555439811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45992.156555439811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45992.156555439811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45992.156555439811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45992.156555439811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45992.156555439811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45992.156555439811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45992.156555439811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45992.156555439811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45992.156555439811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45992.156555439811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45992.156555439811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45992.156555439811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45992.156555439811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45992.156555439811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45992.156555439811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45992.156555439811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45992.156555439811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45992.156555439811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45992.156555439811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45992.156555439811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45992.156555439811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45992.156555439811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45992.156555439811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45992.156555439811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45992.156555439811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45992.156555439811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45992.156555439811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45992.156555439811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45992.156555439811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45992.156555439811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45992.156555439811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45992.156555439811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45992.156555439811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45992.156555439811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45992.156555439811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45992.156555439811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45992.156555439811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45992.156555439811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45992.156555439811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45992.156555439811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45992.156555439811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45992.156555439811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45992.156555439811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45992.156555439811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45992.156555439811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45992.156555439811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45992.156555439811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45992.156555439811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45992.156555439811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45992.156555439811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45992.156555439811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45992.156555439811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45992.156555439811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45992.156555439811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45992.156555439811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45992.156555439811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45992.156555439811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45992.156555439811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45992.156555439811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45992.156555439811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45992.156555439811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45992.156555439811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45992.156555439811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45992.156555439811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45992.156555439811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45992.156555439811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45992.156555439811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45992.156555439811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45992.156555439811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45992.156555439811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45992.156555439811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45992.156555439811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45992.156555439811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45992.156555439811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45992.156555439811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45992.156555439811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45992.156555439811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45992.156555439811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45992.156555439811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45992.156555439811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45992.156555439811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45992.156555439811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45992.156555439811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45992.156555439811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45992.156555439811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45992.156555439811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45992.156555439811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45992.156555439811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45992.156555439811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45992.156555439811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45992.156555439811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45992.156555439811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45992.156555439811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45992.156555439811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45992.156555439811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45992.156555439811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45992.156555439811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45992.156555439811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45992.156555439811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45992.156555439811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45992.156555439811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45992.156555439811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45992.156555439811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45992.156555439811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45992.156555439811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45992.156555439811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45992.156555439811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45992.156555439811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45992.156555439811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45992.156555439811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45992.156555439811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45992.156555439811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45992.156555439811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45992.156555439811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45992.156555439811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45992.156555439811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45992.156555439811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45992.156555439811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45992.156555439811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45992.156555439811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45992.156555439811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45992.156555439811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45992.156555439811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45992.156555439811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45992.156555439811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45992.156555439811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45992.156555439811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45992.156555439811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45992.156555439811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45992.156555439811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45992.156555439811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45992.156555439811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45992.156555439811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45992.156555439811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45992.156555439811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45992.156555439811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45992.156555439811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45992.156555439811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45992.156555439811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45992.156555439811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45992.156555439811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45992.156555439811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45992.156555439811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45992.156555439811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45992.156555439811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45992.156555439811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45992.156555439811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45992.156555439811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45992.156555439811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45992.156555439811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45992.156555439811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45992.156555439811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45992.156555439811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45992.156555439811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45992.156555439811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45992.156555439811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45992.156555439811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45992.156555439811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45992.156555439811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45992.156555439811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45992.156555439811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45992.156555439811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45992.156555439811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45992.156555439811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45992.156555439811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45992.156555439811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45992.156555439811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45992.156555439811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45992.156555439811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45992.156555439811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45992.156555439811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45992.156555439811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45992.156555439811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45992.156555439811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45992.156555439811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45992.156555439811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45992.156555439811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45992.156555439811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45992.156555439811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45992.156555439811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45992.156555439811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45992.156555439811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45992.156555439811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45992.156555439811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45992.156555439811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45992.156555439811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45992.156555439811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45992.156555439811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45992.156555439811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45992.156555439811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45992.156555439811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45992.156555439811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45992.156555439811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45992.156555439811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45992.156555439811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45992.156555439811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45992.156555439811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45992.156555439811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45992.156555439811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45992.156555439811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45992.156555439811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45992.156555439811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45992.156555439811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45992.156555439811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45992.156555439811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45992.156555439811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45992.156555439811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45992.156555439811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45992.156555439811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45992.156555439811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45992.156555439811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45992.156555439811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45992.156555439811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45992.156555439811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45992.156555439811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45992.156555439811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45992.156555439811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45992.156555439811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45992.156555439811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45992.156555439811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45992.156555439811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45992.156555439811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45992.156555439811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45992.156555439811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45992.156555439811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45992.156555439811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45992.156555439811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45992.156555439811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45992.156555439811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45992.156555439811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45992.156555439811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45992.156555439811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45992.156555439811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45992.156555439811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45992.156555439811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45992.156555439811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45992.156555439811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45992.156555439811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45992.156555439811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45992.156555439811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45992.156555439811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45992.156555439811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45992.156555439811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45992.156555439811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45992.156555439811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45992.156555439811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45992.156555439811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45992.156555439811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45992.156555439811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45992.156555439811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45992.156555439811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45992.156555439811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45992.156555439811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45992.156555439811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45992.156555439811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45992.156555439811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45992.156555439811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45992.156555439811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45992.156555439811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45992.156555439811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45992.156555439811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45992.156555439811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45992.156555439811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45992.156555439811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45992.156555439811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45992.156555439811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45992.156555439811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45992.156555439811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45992.156555439811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45992.156555439811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45992.156555439811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45992.156555439811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45992.156555439811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45992.156555439811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45992.156555439811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45992.156555439811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45992.156555439811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45992.156555439811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45992.156555439811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45992.156555439811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45992.156555439811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45992.156555439811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45992.156555439811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45992.156555439811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45992.156555439811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45992.156555439811</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45992.156555439811</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2025-12-01T00:47:30Z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