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68" documentId="13_ncr:1_{F6CB121F-512D-4AA6-A0C1-0FB36C537598}" xr6:coauthVersionLast="47" xr6:coauthVersionMax="47" xr10:uidLastSave="{3AD2B7D6-FD84-46C4-883D-50A47277C279}"/>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B3" i="4"/>
  <c r="B4" i="4"/>
  <c r="B5" i="4"/>
  <c r="B6" i="4"/>
  <c r="B7" i="4"/>
  <c r="B8" i="4"/>
  <c r="B9" i="4"/>
  <c r="B10" i="4"/>
  <c r="B11" i="4"/>
  <c r="B12"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<sst xmlns="http://schemas.openxmlformats.org/spreadsheetml/2006/main" count="180269" uniqueCount="39119">
  <si>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</si>
  <si>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</si>
  <si>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</si>
  <si>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</si>
  <si>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</si>
  <si>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</si>
  <si>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</si>
  <si>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</si>
  <si>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</si>
  <si>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</si>
  <si>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</si>
  <si>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</si>
  <si>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</si>
  <si>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</si>
  <si>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</si>
  <si>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</si>
  <si>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</si>
  <si>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</si>
  <si>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</si>
  <si>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</si>
  <si>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</si>
  <si>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</si>
  <si>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</si>
  <si>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</si>
  <si>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</si>
  <si>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</si>
  <si>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</si>
  <si>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</si>
  <si>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</si>
  <si>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</si>
  <si>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</si>
  <si>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</si>
  <si>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</si>
  <si>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</si>
  <si>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</si>
  <si>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</si>
  <si>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</si>
  <si>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</si>
  <si>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</si>
  <si>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</si>
  <si>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</si>
  <si>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</si>
  <si>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</si>
  <si>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</si>
  <si>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</si>
  <si>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</si>
  <si>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</si>
  <si>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</si>
  <si>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</si>
  <si>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</si>
  <si>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</si>
  <si>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</si>
  <si>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</si>
  <si>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</si>
  <si>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</si>
  <si>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</si>
  <si>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</si>
  <si>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</si>
  <si>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</si>
  <si>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</si>
  <si>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</si>
  <si>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</si>
  <si>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</si>
  <si>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</si>
  <si>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</si>
  <si>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</si>
  <si>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</si>
  <si>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</si>
  <si>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</si>
  <si>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</si>
  <si>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</si>
  <si>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</si>
  <si>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</si>
  <si>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</si>
  <si>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</si>
  <si>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</si>
  <si>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</si>
  <si>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</si>
  <si>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</si>
  <si>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</si>
  <si>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</si>
  <si>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</si>
  <si>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</si>
  <si>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</si>
  <si>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</si>
  <si>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</si>
  <si>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</si>
  <si>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</si>
  <si>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</si>
  <si>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</si>
  <si>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</si>
  <si>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</si>
  <si>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</si>
  <si>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</si>
  <si>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</si>
  <si>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</si>
  <si>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</si>
  <si>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</si>
  <si>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</si>
  <si>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</si>
  <si>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</si>
  <si>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</si>
  <si>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</si>
  <si>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</si>
  <si>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</si>
  <si>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</si>
  <si>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</si>
  <si>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</si>
  <si>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</si>
  <si>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</si>
  <si>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</si>
  <si>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</si>
  <si>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</si>
  <si>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</si>
  <si>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</si>
  <si>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</si>
  <si>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</si>
  <si>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</si>
  <si>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</si>
  <si>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</si>
  <si>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</si>
  <si>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</si>
  <si>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</si>
  <si>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</si>
  <si>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</si>
  <si>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</si>
  <si>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</si>
  <si>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</si>
  <si>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</si>
  <si>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</si>
  <si>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</si>
  <si>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</si>
  <si>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</si>
  <si>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</si>
  <si>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</si>
  <si>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</si>
  <si>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</si>
  <si>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</si>
  <si>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</si>
  <si>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</si>
  <si>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</si>
  <si>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</si>
  <si>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</si>
  <si>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</si>
  <si>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</si>
  <si>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</si>
  <si>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</si>
  <si>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</si>
  <si>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</si>
  <si>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</si>
  <si>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</si>
  <si>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</si>
  <si>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</si>
  <si>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</si>
  <si>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</si>
  <si>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</si>
  <si>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</si>
  <si>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</si>
  <si>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</si>
  <si>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</si>
  <si>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</si>
  <si>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</si>
  <si>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</si>
  <si>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</si>
  <si>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</si>
  <si>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</si>
  <si>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</si>
  <si>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</si>
  <si>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</si>
  <si>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</si>
  <si>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</si>
  <si>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</si>
  <si>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</si>
  <si>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</si>
  <si>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</si>
  <si>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</si>
  <si>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</si>
  <si>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</si>
  <si>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</si>
  <si>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</si>
  <si>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</si>
  <si>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</si>
  <si>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</si>
  <si>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</si>
  <si>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</si>
  <si>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</si>
  <si>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</si>
  <si>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</si>
  <si>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</si>
  <si>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</si>
  <si>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</si>
  <si>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</si>
  <si>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</si>
  <si>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</si>
  <si>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</si>
  <si>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</si>
  <si>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</si>
  <si>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</si>
  <si>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</si>
  <si>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</si>
  <si>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</si>
  <si>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</si>
  <si>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</si>
  <si>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</si>
  <si>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</si>
  <si>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</si>
  <si>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</si>
  <si>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</si>
  <si>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</si>
  <si>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</si>
  <si>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</si>
  <si>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</si>
  <si>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</si>
  <si>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</si>
  <si>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</si>
  <si>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</si>
  <si>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</si>
  <si>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</si>
  <si>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</si>
  <si>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</si>
  <si>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</si>
  <si>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</si>
  <si>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</si>
  <si>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</si>
  <si>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</si>
  <si>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</si>
  <si>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</si>
  <si>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</si>
  <si>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</si>
  <si>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</si>
  <si>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</si>
  <si>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</si>
  <si>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</si>
  <si>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</si>
  <si>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</si>
  <si>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</si>
  <si>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</si>
  <si>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</si>
  <si>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</si>
  <si>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</si>
  <si>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</si>
  <si>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</si>
  <si>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</si>
  <si>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</si>
  <si>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</si>
  <si>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</si>
  <si>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</si>
  <si>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</si>
  <si>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</si>
  <si>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</si>
  <si>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</si>
  <si>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</si>
  <si>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</si>
  <si>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</si>
  <si>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</si>
  <si>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</si>
  <si>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</si>
  <si>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</si>
  <si>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</si>
  <si>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</si>
  <si>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</si>
  <si>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</si>
  <si>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</si>
  <si>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</si>
  <si>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</si>
  <si>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</si>
  <si>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</si>
  <si>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</si>
  <si>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</si>
  <si>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</si>
  <si>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</si>
  <si>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</si>
  <si>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</si>
  <si>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</si>
  <si>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</si>
  <si>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</si>
  <si>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</si>
  <si>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</si>
  <si>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</si>
  <si>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</si>
  <si>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</si>
  <si>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</si>
  <si>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</si>
  <si>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</si>
  <si>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</si>
  <si>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</si>
  <si>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</si>
  <si>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</si>
  <si>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</si>
  <si>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</si>
  <si>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</si>
  <si>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</si>
  <si>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</si>
  <si>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</si>
  <si>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</si>
  <si>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</si>
  <si>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</si>
  <si>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</si>
  <si>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</si>
  <si>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</si>
  <si>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</si>
  <si>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</si>
  <si>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</si>
  <si>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</si>
  <si>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</si>
  <si>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</si>
  <si>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</si>
  <si>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</si>
  <si>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</si>
  <si>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</si>
  <si>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</si>
  <si>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</si>
  <si>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</si>
  <si>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</si>
  <si>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</si>
  <si>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</si>
  <si>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</si>
  <si>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</si>
  <si>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</si>
  <si>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</si>
  <si>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</si>
  <si>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</si>
  <si>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</si>
  <si>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</si>
  <si>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</si>
  <si>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</si>
  <si>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</si>
  <si>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</si>
  <si>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</si>
  <si>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</si>
  <si>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</si>
  <si>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</si>
  <si>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</si>
  <si>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</si>
  <si>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</si>
  <si>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</si>
  <si>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</si>
  <si>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</si>
  <si>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</si>
  <si>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</si>
  <si>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</si>
  <si>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</si>
  <si>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</si>
  <si>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</si>
  <si>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</si>
  <si>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</si>
  <si>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</si>
  <si>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</si>
  <si>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</si>
  <si>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</si>
  <si>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</si>
  <si>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</si>
  <si>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</si>
  <si>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</si>
  <si>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</si>
  <si>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</si>
  <si>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</si>
  <si>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</si>
  <si>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</si>
  <si>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</si>
  <si>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</si>
  <si>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</si>
  <si>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</si>
  <si>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</si>
  <si>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</si>
  <si>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</si>
  <si>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</si>
  <si>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</si>
  <si>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</si>
  <si>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</si>
  <si>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</si>
  <si>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</si>
  <si>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</si>
  <si>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</si>
  <si>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</si>
  <si>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</si>
  <si>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</si>
  <si>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</si>
  <si>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</si>
  <si>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</si>
  <si>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</si>
  <si>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</si>
  <si>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</si>
  <si>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</si>
  <si>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</si>
  <si>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</si>
  <si>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</si>
  <si>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</si>
  <si>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</si>
  <si>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</si>
  <si>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</si>
  <si>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</si>
  <si>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</si>
  <si>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</si>
  <si>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</si>
  <si>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</si>
  <si>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</si>
  <si>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</si>
  <si>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</si>
  <si>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</si>
  <si>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</si>
  <si>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</si>
  <si>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</si>
  <si>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</si>
  <si>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</si>
  <si>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</si>
  <si>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</si>
  <si>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</si>
  <si>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</si>
  <si>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</si>
  <si>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</si>
  <si>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</si>
  <si>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</si>
  <si>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</si>
  <si>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</si>
  <si>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</si>
  <si>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</si>
  <si>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</si>
  <si>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</si>
  <si>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</si>
  <si>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</si>
  <si>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</si>
  <si>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</si>
  <si>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</si>
  <si>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</si>
  <si>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</si>
  <si>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</si>
  <si>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</si>
  <si>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</si>
  <si>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</si>
  <si>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</si>
  <si>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</si>
  <si>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</si>
  <si>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</si>
  <si>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</si>
  <si>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</si>
  <si>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</si>
  <si>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</si>
  <si>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</si>
  <si>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</si>
  <si>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</si>
  <si>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</si>
  <si>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</si>
  <si>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</si>
  <si>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</si>
  <si>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</si>
  <si>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</si>
  <si>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</si>
  <si>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</si>
  <si>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</si>
  <si>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</si>
  <si>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</si>
  <si>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</si>
  <si>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</si>
  <si>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</si>
  <si>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</si>
  <si>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</si>
  <si>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</si>
  <si>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</si>
  <si>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</si>
  <si>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</si>
  <si>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</si>
  <si>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</si>
  <si>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</si>
  <si>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</si>
  <si>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</si>
  <si>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</si>
  <si>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</si>
  <si>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</si>
  <si>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</si>
  <si>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</si>
  <si>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</si>
  <si>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</si>
  <si>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</si>
  <si>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</si>
  <si>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</si>
  <si>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</si>
  <si>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</si>
  <si>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</si>
  <si>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</si>
  <si>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</si>
  <si>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</si>
  <si>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</si>
  <si>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</si>
  <si>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</si>
  <si>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</si>
  <si>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</si>
  <si>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</si>
  <si>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</si>
  <si>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</si>
  <si>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</si>
  <si>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</si>
  <si>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</si>
  <si>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</si>
  <si>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</si>
  <si>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</si>
  <si>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</si>
  <si>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</si>
  <si>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</si>
  <si>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</si>
  <si>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</si>
  <si>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</si>
  <si>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</si>
  <si>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</si>
  <si>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</si>
  <si>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</si>
  <si>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</si>
  <si>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</si>
  <si>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</si>
  <si>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</si>
  <si>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</si>
  <si>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</si>
  <si>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</si>
  <si>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</si>
  <si>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</si>
  <si>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</si>
  <si>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</si>
  <si>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</si>
  <si>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</si>
  <si>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</si>
  <si>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</si>
  <si>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</si>
  <si>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</si>
  <si>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</si>
  <si>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</si>
  <si>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</si>
  <si>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</si>
  <si>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</si>
  <si>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</si>
  <si>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</si>
  <si>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</si>
  <si>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</si>
  <si>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</si>
  <si>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</si>
  <si>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</si>
  <si>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</si>
  <si>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</si>
  <si>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</si>
  <si>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</si>
  <si>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</si>
  <si>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</si>
  <si>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</si>
  <si>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</si>
  <si>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</si>
  <si>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</si>
  <si>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</si>
  <si>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</si>
  <si>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</si>
  <si>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</si>
  <si>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</si>
  <si>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</si>
  <si>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</si>
  <si>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</si>
  <si>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</si>
  <si>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</si>
  <si>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</si>
  <si>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</si>
  <si>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</si>
  <si>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</si>
  <si>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</si>
  <si>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</si>
  <si>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</si>
  <si>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</si>
  <si>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</si>
  <si>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</si>
  <si>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</si>
  <si>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</si>
  <si>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</si>
  <si>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</si>
  <si>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</si>
  <si>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</si>
  <si>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</si>
  <si>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</si>
  <si>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</si>
  <si>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</si>
  <si>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</si>
  <si>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</si>
  <si>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</si>
  <si>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</si>
  <si>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</si>
  <si>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</si>
  <si>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</si>
  <si>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</si>
  <si>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</si>
  <si>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</si>
  <si>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</si>
  <si>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</si>
  <si>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</si>
  <si>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</si>
  <si>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</si>
  <si>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</si>
  <si>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</si>
  <si>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</si>
  <si>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</si>
  <si>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</si>
  <si>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</si>
  <si>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</si>
  <si>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</si>
  <si>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</si>
  <si>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</si>
  <si>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</si>
  <si>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</si>
  <si>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</si>
  <si>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</si>
  <si>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</si>
  <si>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</si>
  <si>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</si>
  <si>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</si>
  <si>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</si>
  <si>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</si>
  <si>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</si>
  <si>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</si>
  <si>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</si>
  <si>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</si>
  <si>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</si>
  <si>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</si>
  <si>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</si>
  <si>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</si>
  <si>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</si>
  <si>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</si>
  <si>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</si>
  <si>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</si>
  <si>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</si>
  <si>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</si>
  <si>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</si>
  <si>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</si>
  <si>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</si>
  <si>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</si>
  <si>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</si>
  <si>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</si>
  <si>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</si>
  <si>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</si>
  <si>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</si>
  <si>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</si>
  <si>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</si>
  <si>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</si>
  <si>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</si>
  <si>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</si>
  <si>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</si>
  <si>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</si>
  <si>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</si>
  <si>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</si>
  <si>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</si>
  <si>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</si>
  <si>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</si>
  <si>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</si>
  <si>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</si>
  <si>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</si>
  <si>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</si>
  <si>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</si>
  <si>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</si>
  <si>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</si>
  <si>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</si>
  <si>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</si>
  <si>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</si>
  <si>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</si>
  <si>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</si>
  <si>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</si>
  <si>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</si>
  <si>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</si>
  <si>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</si>
  <si>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</si>
  <si>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</si>
  <si>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</si>
  <si>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</si>
  <si>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</si>
  <si>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</si>
  <si>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</si>
  <si>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</si>
  <si>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</si>
  <si>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</si>
  <si>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</si>
  <si>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</si>
  <si>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</si>
  <si>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</si>
  <si>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</si>
  <si>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</si>
  <si>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</si>
  <si>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</si>
  <si>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</si>
  <si>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</si>
  <si>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</si>
  <si>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</si>
  <si>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</si>
  <si>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</si>
  <si>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</si>
  <si>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</si>
  <si>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</si>
  <si>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</si>
  <si>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</si>
  <si>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</si>
  <si>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</si>
  <si>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</si>
  <si>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</si>
  <si>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</si>
  <si>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</si>
  <si>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</si>
  <si>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</si>
  <si>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</si>
  <si>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</si>
  <si>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</si>
  <si>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</si>
  <si>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</si>
  <si>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</si>
  <si>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</si>
  <si>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</si>
  <si>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</si>
  <si>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</si>
  <si>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</si>
  <si>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</si>
  <si>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</si>
  <si>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</si>
  <si>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</si>
  <si>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</si>
  <si>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</si>
  <si>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</si>
  <si>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</si>
  <si>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</si>
  <si>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</si>
  <si>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</si>
  <si>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</si>
  <si>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</si>
  <si>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</si>
  <si>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</si>
  <si>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</si>
  <si>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</si>
  <si>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</si>
  <si>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</si>
  <si>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</si>
  <si>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</si>
  <si>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</si>
  <si>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</si>
  <si>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</si>
  <si>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</si>
  <si>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</si>
  <si>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</si>
  <si>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</si>
  <si>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</si>
  <si>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</si>
  <si>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</si>
  <si>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</si>
  <si>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</si>
  <si>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</si>
  <si>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</si>
  <si>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</si>
  <si>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</si>
  <si>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</si>
  <si>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</si>
  <si>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</si>
  <si>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</si>
  <si>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</si>
  <si>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</si>
  <si>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</si>
  <si>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</si>
  <si>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</si>
  <si>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</si>
  <si>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</si>
  <si>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</si>
  <si>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</si>
  <si>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</si>
  <si>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</si>
  <si>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</si>
  <si>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</si>
  <si>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</si>
  <si>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</si>
  <si>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</si>
  <si>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</si>
  <si>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</si>
  <si>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</si>
  <si>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</si>
  <si>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</si>
  <si>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</si>
  <si>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</si>
  <si>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</si>
  <si>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</si>
  <si>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</si>
  <si>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</si>
  <si>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</si>
  <si>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</si>
  <si>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</si>
  <si>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</si>
  <si>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</si>
  <si>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</si>
  <si>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</si>
  <si>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</si>
  <si>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</si>
  <si>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</si>
  <si>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</si>
  <si>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</si>
  <si>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</si>
  <si>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</si>
  <si>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</si>
  <si>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</si>
  <si>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</si>
  <si>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</si>
  <si>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</si>
  <si>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</si>
  <si>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</si>
  <si>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</si>
  <si>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</si>
  <si>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</si>
  <si>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</si>
  <si>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</si>
  <si>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</si>
  <si>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</si>
  <si>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</si>
  <si>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</si>
  <si>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</si>
  <si>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</si>
  <si>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</si>
  <si>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</si>
  <si>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</si>
  <si>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</si>
  <si>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</si>
  <si>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</si>
  <si>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</si>
  <si>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</si>
  <si>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</si>
  <si>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</si>
  <si>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</si>
  <si>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</si>
  <si>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</si>
  <si>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</si>
  <si>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</si>
  <si>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</si>
  <si>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</si>
  <si>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</si>
  <si>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</si>
  <si>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</si>
  <si>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</si>
  <si>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</si>
  <si>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</si>
  <si>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</si>
  <si>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</si>
  <si>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</si>
  <si>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</si>
  <si>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</si>
  <si>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</si>
  <si>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</si>
  <si>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</si>
  <si>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</si>
  <si>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</si>
  <si>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</si>
  <si>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</si>
  <si>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</si>
  <si>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</si>
  <si>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</si>
  <si>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</si>
  <si>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</si>
  <si>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</si>
  <si>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</si>
  <si>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</si>
  <si>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</si>
  <si>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</si>
  <si>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</si>
  <si>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</si>
  <si>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</si>
  <si>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</si>
  <si>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</si>
  <si>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</si>
  <si>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</si>
  <si>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</si>
  <si>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</si>
  <si>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</si>
  <si>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</si>
  <si>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</si>
  <si>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</si>
  <si>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</si>
  <si>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</si>
  <si>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</si>
  <si>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</si>
  <si>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</si>
  <si>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</si>
  <si>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</si>
  <si>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</si>
  <si>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</si>
  <si>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</si>
  <si>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</si>
  <si>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</si>
  <si>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</si>
  <si>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</si>
  <si>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</si>
  <si>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</si>
  <si>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</si>
  <si>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</si>
  <si>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</si>
  <si>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</si>
  <si>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</si>
  <si>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</si>
  <si>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</si>
  <si>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</si>
  <si>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</si>
  <si>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</si>
  <si>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</si>
  <si>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</si>
  <si>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</si>
  <si>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</si>
  <si>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</si>
  <si>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</si>
  <si>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</si>
  <si>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</si>
  <si>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</si>
  <si>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</si>
  <si>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</si>
  <si>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</si>
  <si>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</si>
  <si>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</si>
  <si>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</si>
  <si>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</si>
  <si>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</si>
  <si>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</si>
  <si>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</si>
  <si>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</si>
  <si>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</si>
  <si>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</si>
  <si>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</si>
  <si>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</si>
  <si>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</si>
  <si>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</si>
  <si>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</si>
  <si>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</si>
  <si>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</si>
  <si>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</si>
  <si>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</si>
  <si>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</si>
  <si>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</si>
  <si>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</si>
  <si>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</si>
  <si>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</si>
  <si>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</si>
  <si>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</si>
  <si>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</si>
  <si>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</si>
  <si>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</si>
  <si>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</si>
  <si>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</si>
  <si>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</si>
  <si>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</si>
  <si>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</si>
  <si>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</si>
  <si>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</si>
  <si>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</si>
  <si>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</si>
  <si>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</si>
  <si>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</si>
  <si>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</si>
  <si>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</si>
  <si>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</si>
  <si>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</si>
  <si>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</si>
  <si>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</si>
  <si>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</si>
  <si>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</si>
  <si>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</si>
  <si>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</si>
  <si>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</si>
  <si>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</si>
  <si>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</si>
  <si>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</si>
  <si>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</si>
  <si>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</si>
  <si>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</si>
  <si>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</si>
  <si>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</si>
  <si>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</si>
  <si>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</si>
  <si>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</si>
  <si>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</si>
  <si>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</si>
  <si>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</si>
  <si>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</si>
  <si>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</si>
  <si>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</si>
  <si>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</si>
  <si>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</si>
  <si>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</si>
  <si>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</si>
  <si>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</si>
  <si>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</si>
  <si>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</si>
  <si>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</si>
  <si>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</si>
  <si>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</si>
  <si>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</si>
  <si>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</si>
  <si>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</si>
  <si>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</si>
  <si>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</si>
  <si>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</si>
  <si>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</si>
  <si>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</si>
  <si>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</si>
  <si>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</si>
  <si>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</si>
  <si>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</si>
  <si>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</si>
  <si>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</si>
  <si>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</si>
  <si>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</si>
  <si>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</si>
  <si>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</si>
  <si>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</si>
  <si>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</si>
  <si>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</si>
  <si>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</si>
  <si>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</si>
  <si>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</si>
  <si>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</si>
  <si>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</si>
  <si>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</si>
  <si>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</si>
  <si>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</si>
  <si>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</si>
  <si>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</si>
  <si>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</si>
  <si>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</si>
  <si>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</si>
  <si>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</si>
  <si>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</si>
  <si>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</si>
  <si>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</si>
  <si>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</si>
  <si>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</si>
  <si>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</si>
  <si>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</si>
  <si>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</si>
  <si>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</si>
  <si>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</si>
  <si>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</si>
  <si>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</si>
  <si>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</si>
  <si>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</si>
  <si>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</si>
  <si>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</si>
  <si>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</si>
  <si>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</si>
  <si>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</si>
  <si>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</si>
  <si>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</si>
  <si>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</si>
  <si>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</si>
  <si>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</si>
  <si>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</si>
  <si>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</si>
  <si>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</si>
  <si>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</si>
  <si>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</si>
  <si>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</si>
  <si>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</si>
  <si>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</si>
  <si>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</si>
  <si>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</si>
  <si>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</si>
  <si>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</si>
  <si>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</si>
  <si>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</si>
  <si>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</si>
  <si>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</si>
  <si>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</si>
  <si>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</si>
  <si>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</si>
  <si>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</si>
  <si>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</si>
  <si>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</si>
  <si>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</si>
  <si>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</si>
  <si>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</si>
  <si>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</si>
  <si>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</si>
  <si>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</si>
  <si>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</si>
  <si>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</si>
  <si>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</si>
  <si>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</si>
  <si>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</si>
  <si>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</si>
  <si>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</si>
  <si>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</si>
  <si>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</si>
  <si>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</si>
  <si>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</si>
  <si>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</si>
  <si>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</si>
  <si>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</si>
  <si>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</si>
  <si>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</si>
  <si>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</si>
  <si>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</si>
  <si>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</si>
  <si>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</si>
  <si>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</si>
  <si>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</si>
  <si>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</si>
  <si>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</si>
  <si>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</si>
  <si>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</si>
  <si>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</si>
  <si>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</si>
  <si>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</si>
  <si>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</si>
  <si>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</si>
  <si>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</si>
  <si>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</si>
  <si>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</si>
  <si>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</si>
  <si>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</si>
  <si>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</si>
  <si>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</si>
  <si>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</si>
  <si>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</si>
  <si>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</si>
  <si>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</si>
  <si>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</si>
  <si>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</si>
  <si>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</si>
  <si>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</si>
  <si>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</si>
  <si>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</si>
  <si>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</si>
  <si>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</si>
  <si>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</si>
  <si>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</si>
  <si>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</si>
  <si>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</si>
  <si>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</si>
  <si>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</si>
  <si>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</si>
  <si>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</si>
  <si>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</si>
  <si>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</si>
  <si>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</si>
  <si>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</si>
  <si>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</si>
  <si>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</si>
  <si>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</si>
  <si>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</si>
  <si>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</si>
  <si>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</si>
  <si>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</si>
  <si>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</si>
  <si>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</si>
  <si>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</si>
  <si>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</si>
  <si>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</si>
  <si>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</si>
  <si>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</si>
  <si>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</si>
  <si>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</si>
  <si>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</si>
  <si>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</si>
  <si>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</si>
  <si>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</si>
  <si>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</si>
  <si>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</si>
  <si>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</si>
  <si>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</si>
  <si>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</si>
  <si>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</si>
  <si>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</si>
  <si>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</si>
  <si>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</si>
  <si>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</si>
  <si>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</si>
  <si>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</si>
  <si>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</si>
  <si>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</si>
  <si>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</si>
  <si>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</si>
  <si>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</si>
  <si>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</si>
  <si>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</si>
  <si>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</si>
  <si>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</si>
  <si>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</si>
  <si>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</si>
  <si>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</si>
  <si>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</si>
  <si>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</si>
  <si>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</si>
  <si>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</si>
  <si>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</si>
  <si>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</si>
  <si>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</si>
  <si>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</si>
  <si>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</si>
  <si>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</si>
  <si>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</si>
  <si>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</si>
  <si>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</si>
  <si>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</si>
  <si>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</si>
  <si>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</si>
  <si>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</si>
  <si>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</si>
  <si>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</si>
  <si>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</si>
  <si>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</si>
  <si>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</si>
  <si>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</si>
  <si>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</si>
  <si>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</si>
  <si>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</si>
  <si>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</si>
  <si>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</si>
  <si>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</si>
  <si>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</si>
  <si>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</si>
  <si>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</si>
  <si>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</si>
  <si>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</si>
  <si>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</si>
  <si>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</si>
  <si>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</si>
  <si>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</si>
  <si>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</si>
  <si>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</si>
  <si>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</si>
  <si>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</si>
  <si>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</si>
  <si>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</si>
  <si>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</si>
  <si>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</si>
  <si>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</si>
  <si>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</si>
  <si>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</si>
  <si>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</si>
  <si>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</si>
  <si>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</si>
  <si>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</si>
  <si>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</si>
  <si>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</si>
  <si>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</si>
  <si>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</si>
  <si>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</si>
  <si>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</si>
  <si>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</si>
  <si>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</si>
  <si>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</si>
  <si>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</si>
  <si>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</si>
  <si>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</si>
  <si>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</si>
  <si>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</si>
  <si>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</si>
  <si>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</si>
  <si>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</si>
  <si>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</si>
  <si>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</si>
  <si>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</si>
  <si>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</si>
  <si>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</si>
  <si>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</si>
  <si>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</si>
  <si>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</si>
  <si>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</si>
  <si>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</si>
  <si>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</si>
  <si>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</si>
  <si>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</si>
  <si>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</si>
  <si>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</si>
  <si>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</si>
  <si>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</si>
  <si>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</si>
  <si>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</si>
  <si>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</si>
  <si>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</si>
  <si>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</si>
  <si>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</si>
  <si>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</si>
  <si>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</si>
  <si>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</si>
  <si>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</si>
  <si>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</si>
  <si>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</si>
  <si>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</si>
  <si>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</si>
  <si>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</si>
  <si>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</si>
  <si>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</si>
  <si>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</si>
  <si>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</si>
  <si>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</si>
  <si>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</si>
  <si>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</si>
  <si>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</si>
  <si>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</si>
  <si>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</si>
  <si>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</si>
  <si>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</si>
  <si>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</si>
  <si>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</si>
  <si>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</si>
  <si>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</si>
  <si>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</si>
  <si>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</si>
  <si>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</si>
  <si>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</si>
  <si>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</si>
  <si>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</si>
  <si>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</si>
  <si>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</si>
  <si>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</si>
  <si>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</si>
  <si>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</si>
  <si>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</si>
  <si>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</si>
  <si>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</si>
  <si>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</si>
  <si>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</si>
  <si>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</si>
  <si>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</si>
  <si>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</si>
  <si>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</si>
  <si>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</si>
  <si>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</si>
  <si>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</si>
  <si>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</si>
  <si>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</si>
  <si>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</si>
  <si>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</si>
  <si>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</si>
  <si>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</si>
  <si>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</si>
  <si>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</si>
  <si>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</si>
  <si>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</si>
  <si>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</si>
  <si>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</si>
  <si>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</si>
  <si>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</si>
  <si>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</si>
  <si>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</si>
  <si>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</si>
  <si>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</si>
  <si>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</si>
  <si>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</si>
  <si>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</si>
  <si>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</si>
  <si>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</si>
  <si>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</si>
  <si>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</si>
  <si>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</si>
  <si>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</si>
  <si>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</si>
  <si>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</si>
  <si>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</si>
  <si>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</si>
  <si>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</si>
  <si>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</si>
  <si>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</si>
  <si>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</si>
  <si>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</si>
  <si>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</si>
  <si>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</si>
  <si>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</si>
  <si>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</si>
  <si>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</si>
  <si>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</si>
  <si>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</si>
  <si>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</si>
  <si>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</si>
  <si>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</si>
  <si>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</si>
  <si>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</si>
  <si>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</si>
  <si>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</si>
  <si>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</si>
  <si>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</si>
  <si>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</si>
  <si>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</si>
  <si>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</si>
  <si>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</si>
  <si>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</si>
  <si>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</si>
  <si>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</si>
  <si>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</si>
  <si>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</si>
  <si>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</si>
  <si>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</si>
  <si>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</si>
  <si>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</si>
  <si>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</si>
  <si>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</si>
  <si>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</si>
  <si>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</si>
  <si>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</si>
  <si>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</si>
  <si>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</si>
  <si>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</si>
  <si>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</si>
  <si>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</si>
  <si>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</si>
  <si>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</si>
  <si>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</si>
  <si>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</si>
  <si>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</si>
  <si>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</si>
  <si>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</si>
  <si>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</si>
  <si>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</si>
  <si>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</si>
  <si>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</si>
  <si>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</si>
  <si>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</si>
  <si>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</si>
  <si>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</si>
  <si>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</si>
  <si>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</si>
  <si>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</si>
  <si>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</si>
  <si>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</si>
  <si>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</si>
  <si>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</si>
  <si>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</si>
  <si>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</si>
  <si>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</si>
  <si>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</si>
  <si>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</si>
  <si>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</si>
  <si>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</si>
  <si>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</si>
  <si>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</si>
  <si>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</si>
  <si>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</si>
  <si>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</si>
  <si>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</si>
  <si>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</si>
  <si>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</si>
  <si>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</si>
  <si>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</si>
  <si>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</si>
  <si>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</si>
  <si>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</si>
  <si>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</si>
  <si>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</si>
  <si>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</si>
  <si>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</si>
  <si>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</si>
  <si>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</si>
  <si>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</si>
  <si>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</si>
  <si>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</si>
  <si>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</si>
  <si>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</si>
  <si>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</si>
  <si>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</si>
  <si>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</si>
  <si>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</si>
  <si>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</si>
  <si>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</si>
  <si>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</si>
  <si>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</si>
  <si>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</si>
  <si>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</si>
  <si>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</si>
  <si>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</si>
  <si>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</si>
  <si>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</si>
  <si>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</si>
  <si>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</si>
  <si>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</si>
  <si>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</si>
  <si>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</si>
  <si>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</si>
  <si>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</si>
  <si>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</si>
  <si>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</si>
  <si>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</si>
  <si>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</si>
  <si>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</si>
  <si>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</si>
  <si>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</si>
  <si>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</si>
  <si>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</si>
  <si>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</si>
  <si>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</si>
  <si>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</si>
  <si>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</si>
  <si>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</si>
  <si>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</si>
  <si>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</si>
  <si>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</si>
  <si>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</si>
  <si>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</si>
  <si>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</si>
  <si>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</si>
  <si>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</si>
  <si>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</si>
  <si>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</si>
  <si>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</si>
  <si>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</si>
  <si>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</si>
  <si>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</si>
  <si>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</si>
  <si>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</si>
  <si>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</si>
  <si>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</si>
  <si>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</si>
  <si>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</si>
  <si>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</si>
  <si>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</si>
  <si>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</si>
  <si>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</si>
  <si>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</si>
  <si>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</si>
  <si>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</si>
  <si>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</si>
  <si>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</si>
  <si>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</si>
  <si>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</si>
  <si>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</si>
  <si>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</si>
  <si>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</si>
  <si>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</si>
  <si>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</si>
  <si>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</si>
  <si>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</si>
  <si>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</si>
  <si>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</si>
  <si>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</si>
  <si>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</si>
  <si>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</si>
  <si>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</si>
  <si>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</si>
  <si>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</si>
  <si>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</si>
  <si>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</si>
  <si>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</si>
  <si>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</si>
  <si>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</si>
  <si>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</si>
  <si>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</si>
  <si>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</si>
  <si>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</si>
  <si>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</si>
  <si>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</si>
  <si>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</si>
  <si>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</si>
  <si>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</si>
  <si>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</si>
  <si>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</si>
  <si>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</si>
  <si>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</si>
  <si>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</si>
  <si>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</si>
  <si>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</si>
  <si>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</si>
  <si>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</si>
  <si>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</si>
  <si>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</si>
  <si>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</si>
  <si>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</si>
  <si>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</si>
  <si>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</si>
  <si>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</si>
  <si>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</si>
  <si>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</si>
  <si>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</si>
  <si>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</si>
  <si>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</si>
  <si>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</si>
  <si>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</si>
  <si>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</si>
  <si>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</si>
  <si>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</si>
  <si>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</si>
  <si>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</si>
  <si>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</si>
  <si>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</si>
  <si>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</si>
  <si>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</si>
  <si>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</si>
  <si>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</si>
  <si>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</si>
  <si>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</si>
  <si>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</si>
  <si>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</si>
  <si>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</si>
  <si>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</si>
  <si>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</si>
  <si>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</si>
  <si>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</si>
  <si>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</si>
  <si>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</si>
  <si>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</si>
  <si>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</si>
  <si>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</si>
  <si>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</si>
  <si>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</si>
  <si>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</si>
  <si>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</si>
  <si>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</si>
  <si>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</si>
  <si>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</si>
  <si>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</si>
  <si>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</si>
  <si>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</si>
  <si>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</si>
  <si>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</si>
  <si>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</si>
  <si>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</si>
  <si>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</si>
  <si>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</si>
  <si>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</si>
  <si>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</si>
  <si>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</si>
  <si>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</si>
  <si>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</si>
  <si>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</si>
  <si>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</si>
  <si>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</si>
  <si>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</si>
  <si>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</si>
  <si>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</si>
  <si>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</si>
  <si>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</si>
  <si>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</si>
  <si>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</si>
  <si>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</si>
  <si>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</si>
  <si>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</si>
  <si>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</si>
  <si>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</si>
  <si>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</si>
  <si>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</si>
  <si>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</si>
  <si>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</si>
  <si>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</si>
  <si>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</si>
  <si>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</si>
  <si>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</si>
  <si>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</si>
  <si>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</si>
  <si>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</si>
  <si>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</si>
  <si>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</si>
  <si>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</si>
  <si>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</si>
  <si>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</si>
  <si>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</si>
  <si>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</si>
  <si>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</si>
  <si>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</si>
  <si>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</si>
  <si>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</si>
  <si>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</si>
  <si>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</si>
  <si>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</si>
  <si>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</si>
  <si>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</si>
  <si>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</si>
  <si>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</si>
  <si>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</si>
  <si>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</si>
  <si>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</si>
  <si>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</si>
  <si>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</si>
  <si>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</si>
  <si>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</si>
  <si>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</si>
  <si>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</si>
  <si>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</si>
  <si>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</si>
  <si>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</si>
  <si>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</si>
  <si>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</si>
  <si>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</si>
  <si>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</si>
  <si>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</si>
  <si>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</si>
  <si>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</si>
  <si>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</si>
  <si>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</si>
  <si>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</si>
  <si>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</si>
  <si>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</si>
  <si>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</si>
  <si>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</si>
  <si>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</si>
  <si>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</si>
  <si>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</si>
  <si>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</si>
  <si>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</si>
  <si>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</si>
  <si>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</si>
  <si>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</si>
  <si>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</si>
  <si>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</si>
  <si>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</si>
  <si>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</si>
  <si>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</si>
  <si>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</si>
  <si>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</si>
  <si>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</si>
  <si>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</si>
  <si>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</si>
  <si>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</si>
  <si>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</si>
  <si>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</si>
  <si>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</si>
  <si>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</si>
  <si>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</si>
  <si>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</si>
  <si>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</si>
  <si>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</si>
  <si>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</si>
  <si>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</si>
  <si>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</si>
  <si>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</si>
  <si>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</si>
  <si>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</si>
  <si>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</si>
  <si>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</si>
  <si>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</si>
  <si>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</si>
  <si>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</si>
  <si>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</si>
  <si>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</si>
  <si>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</si>
  <si>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</si>
  <si>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</si>
  <si>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</si>
  <si>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</si>
  <si>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</si>
  <si>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</si>
  <si>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</si>
  <si>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</si>
  <si>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</si>
  <si>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</si>
  <si>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</si>
  <si>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</si>
  <si>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</si>
  <si>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</si>
  <si>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</si>
  <si>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</si>
  <si>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</si>
  <si>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</si>
  <si>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</si>
  <si>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</si>
  <si>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</si>
  <si>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</si>
  <si>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</si>
  <si>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</si>
  <si>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</si>
  <si>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</si>
  <si>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</si>
  <si>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</si>
  <si>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</si>
  <si>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</si>
  <si>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</si>
  <si>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</si>
  <si>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</si>
  <si>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</si>
  <si>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</si>
  <si>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</si>
  <si>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</si>
  <si>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</si>
  <si>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</si>
  <si>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</si>
  <si>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</si>
  <si>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</si>
  <si>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</si>
  <si>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</si>
  <si>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</si>
  <si>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</si>
  <si>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</si>
  <si>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</si>
  <si>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</si>
  <si>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</si>
  <si>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</si>
  <si>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</si>
  <si>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</si>
  <si>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</si>
  <si>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</si>
  <si>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</si>
  <si>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</si>
  <si>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</si>
  <si>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</si>
  <si>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</si>
  <si>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</si>
  <si>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</si>
  <si>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</si>
  <si>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</si>
  <si>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</si>
  <si>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</si>
  <si>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</si>
  <si>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</si>
  <si>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</si>
  <si>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</si>
  <si>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</si>
  <si>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</si>
  <si>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</si>
  <si>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</si>
  <si>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</si>
  <si>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</si>
  <si>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</si>
  <si>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</si>
  <si>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</si>
  <si>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</si>
  <si>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</si>
  <si>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</si>
  <si>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</si>
  <si>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</si>
  <si>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</si>
  <si>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</si>
  <si>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</si>
  <si>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</si>
  <si>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</si>
  <si>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</si>
  <si>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</si>
  <si>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</si>
  <si>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</si>
  <si>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</si>
  <si>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</si>
  <si>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</si>
  <si>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</si>
  <si>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</si>
  <si>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</si>
  <si>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</si>
  <si>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</si>
  <si>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</si>
  <si>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</si>
  <si>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</si>
  <si>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</si>
  <si>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</si>
  <si>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</si>
  <si>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</si>
  <si>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</si>
  <si>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</si>
  <si>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</si>
  <si>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</si>
  <si>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</si>
  <si>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</si>
  <si>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</si>
  <si>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</si>
  <si>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</si>
  <si>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</si>
  <si>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</si>
  <si>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</si>
  <si>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</si>
  <si>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</si>
  <si>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</si>
  <si>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</si>
  <si>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</si>
  <si>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</si>
  <si>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</si>
  <si>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</si>
  <si>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</si>
  <si>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</si>
  <si>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</si>
  <si>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</si>
  <si>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</si>
  <si>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</si>
  <si>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</si>
  <si>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</si>
  <si>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</si>
  <si>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</si>
  <si>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</si>
  <si>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</si>
  <si>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</si>
  <si>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</si>
  <si>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</si>
  <si>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</si>
  <si>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</si>
  <si>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</si>
  <si>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</si>
  <si>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</si>
  <si>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</si>
  <si>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</si>
  <si>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</si>
  <si>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</si>
  <si>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</si>
  <si>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</si>
  <si>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</si>
  <si>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</si>
  <si>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</si>
  <si>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</si>
  <si>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</si>
  <si>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</si>
  <si>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</si>
  <si>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</si>
  <si>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</si>
  <si>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</si>
  <si>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</si>
  <si>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</si>
  <si>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</si>
  <si>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</si>
  <si>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</si>
  <si>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</si>
  <si>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</si>
  <si>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</si>
  <si>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</si>
  <si>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</si>
  <si>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</si>
  <si>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</si>
  <si>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</si>
  <si>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</si>
  <si>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</si>
  <si>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</si>
  <si>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</si>
  <si>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</si>
  <si>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</si>
  <si>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</si>
  <si>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</si>
  <si>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</si>
  <si>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</si>
  <si>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</si>
  <si>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</si>
  <si>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</si>
  <si>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</si>
  <si>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</si>
  <si>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</si>
  <si>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</si>
  <si>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</si>
  <si>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</si>
  <si>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</si>
  <si>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</si>
  <si>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</si>
  <si>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</si>
  <si>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</si>
  <si>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</si>
  <si>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</si>
  <si>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</si>
  <si>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</si>
  <si>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</si>
  <si>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</si>
  <si>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</si>
  <si>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</si>
  <si>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</si>
  <si>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</si>
  <si>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</si>
  <si>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</si>
  <si>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</si>
  <si>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</si>
  <si>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</si>
  <si>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</si>
  <si>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</si>
  <si>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</si>
  <si>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</si>
  <si>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</si>
  <si>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</si>
  <si>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</si>
  <si>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</si>
  <si>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</si>
  <si>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</si>
  <si>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</si>
  <si>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</si>
  <si>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</si>
  <si>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</si>
  <si>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</si>
  <si>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</si>
  <si>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</si>
  <si>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</si>
  <si>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</si>
  <si>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</si>
  <si>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</si>
  <si>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</si>
  <si>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</si>
  <si>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</si>
  <si>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</si>
  <si>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</si>
  <si>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</si>
  <si>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</si>
  <si>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</si>
  <si>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</si>
  <si>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</si>
  <si>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</si>
  <si>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</si>
  <si>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</si>
  <si>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</si>
  <si>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</si>
  <si>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</si>
  <si>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</si>
  <si>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</si>
  <si>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</si>
  <si>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</si>
  <si>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</si>
  <si>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</si>
  <si>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</si>
  <si>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</si>
  <si>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</si>
  <si>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</si>
  <si>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</si>
  <si>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</si>
  <si>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</si>
  <si>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</si>
  <si>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</si>
  <si>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</si>
  <si>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</si>
  <si>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</si>
  <si>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</si>
  <si>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</si>
  <si>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</si>
  <si>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</si>
  <si>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</si>
  <si>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</si>
  <si>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</si>
  <si>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</si>
  <si>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</si>
  <si>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</si>
  <si>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</si>
  <si>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</si>
  <si>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</si>
  <si>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</si>
  <si>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</si>
  <si>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</si>
  <si>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</si>
  <si>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</si>
  <si>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</si>
  <si>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</si>
  <si>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</si>
  <si>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</si>
  <si>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</si>
  <si>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</si>
  <si>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</si>
  <si>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</si>
  <si>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</si>
  <si>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</si>
  <si>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</si>
  <si>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</si>
  <si>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</si>
  <si>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</si>
  <si>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</si>
  <si>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</si>
  <si>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</si>
  <si>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</si>
  <si>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</si>
  <si>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</si>
  <si>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</si>
  <si>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</si>
  <si>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</si>
  <si>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</si>
  <si>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</si>
  <si>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</si>
  <si>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</si>
  <si>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</si>
  <si>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</si>
  <si>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</si>
  <si>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</si>
  <si>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</si>
  <si>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</si>
  <si>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</si>
  <si>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</si>
  <si>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</si>
  <si>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</si>
  <si>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</si>
  <si>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</si>
  <si>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</si>
  <si>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</si>
  <si>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</si>
  <si>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</si>
  <si>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</si>
  <si>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</si>
  <si>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</si>
  <si>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</si>
  <si>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</si>
  <si>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</si>
  <si>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</si>
  <si>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</si>
  <si>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</si>
  <si>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</si>
  <si>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</si>
  <si>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</si>
  <si>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</si>
  <si>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</si>
  <si>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</si>
  <si>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</si>
  <si>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</si>
  <si>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</si>
  <si>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</si>
  <si>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</si>
  <si>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</si>
  <si>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</si>
  <si>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</si>
  <si>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</si>
  <si>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</si>
  <si>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</si>
  <si>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</si>
  <si>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</si>
  <si>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</si>
  <si>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</si>
  <si>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</si>
  <si>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</si>
  <si>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</si>
  <si>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</si>
  <si>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</si>
  <si>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</si>
  <si>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</si>
  <si>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</si>
  <si>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</si>
  <si>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</si>
  <si>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</si>
  <si>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</si>
  <si>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</si>
  <si>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</si>
  <si>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</si>
  <si>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</si>
  <si>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</si>
  <si>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</si>
  <si>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</si>
  <si>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</si>
  <si>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</si>
  <si>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</si>
  <si>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</si>
  <si>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</si>
  <si>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</si>
  <si>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</si>
  <si>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</si>
  <si>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</si>
  <si>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</si>
  <si>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</si>
  <si>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</si>
  <si>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</si>
  <si>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</si>
  <si>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</si>
  <si>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</si>
  <si>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</si>
  <si>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</si>
  <si>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</si>
  <si>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</si>
  <si>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</si>
  <si>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</si>
  <si>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</si>
  <si>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</si>
  <si>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</si>
  <si>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</si>
  <si>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</si>
  <si>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</si>
  <si>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</si>
  <si>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</si>
  <si>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</si>
  <si>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</si>
  <si>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</si>
  <si>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</si>
  <si>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</si>
  <si>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</si>
  <si>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</si>
  <si>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</si>
  <si>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</si>
  <si>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</si>
  <si>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</si>
  <si>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</si>
  <si>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</si>
  <si>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</si>
  <si>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</si>
  <si>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</si>
  <si>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</si>
  <si>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</si>
  <si>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</si>
  <si>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</si>
  <si>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</si>
  <si>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</si>
  <si>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</si>
  <si>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</si>
  <si>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</si>
  <si>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</si>
  <si>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</si>
  <si>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</si>
  <si>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</si>
  <si>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</si>
  <si>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</si>
  <si>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</si>
  <si>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</si>
  <si>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</si>
  <si>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</si>
  <si>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</si>
  <si>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</si>
  <si>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</si>
  <si>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</si>
  <si>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</si>
  <si>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</si>
  <si>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</si>
  <si>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</si>
  <si>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</si>
  <si>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</si>
  <si>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</si>
  <si>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</si>
  <si>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</si>
  <si>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</si>
  <si>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</si>
  <si>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</si>
  <si>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</si>
  <si>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</si>
  <si>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</si>
  <si>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</si>
  <si>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</si>
  <si>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</si>
  <si>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</si>
  <si>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</si>
  <si>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</si>
  <si>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</si>
  <si>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</si>
  <si>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</si>
  <si>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</si>
  <si>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</si>
  <si>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</si>
  <si>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</si>
  <si>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</si>
  <si>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</si>
  <si>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</si>
  <si>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</si>
  <si>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</si>
  <si>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</si>
  <si>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</si>
  <si>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</si>
  <si>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</si>
  <si>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</si>
  <si>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</si>
  <si>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</si>
  <si>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</si>
  <si>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</si>
  <si>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</si>
  <si>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</si>
  <si>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</si>
  <si>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</si>
  <si>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</si>
  <si>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</si>
  <si>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</si>
  <si>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</si>
  <si>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</si>
  <si>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</si>
  <si>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</si>
  <si>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</si>
  <si>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</si>
  <si>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</si>
  <si>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</si>
  <si>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</si>
  <si>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</si>
  <si>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</si>
  <si>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</si>
  <si>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</si>
  <si>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</si>
  <si>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</si>
  <si>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</si>
  <si>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</si>
  <si>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</si>
  <si>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</si>
  <si>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</si>
  <si>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</si>
  <si>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</si>
  <si>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</si>
  <si>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</si>
  <si>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</si>
  <si>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</si>
  <si>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</si>
  <si>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</si>
  <si>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</si>
  <si>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</si>
  <si>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</si>
  <si>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</si>
  <si>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</si>
  <si>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</si>
  <si>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</si>
  <si>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</si>
  <si>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</si>
  <si>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</si>
  <si>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</si>
  <si>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</si>
  <si>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</si>
  <si>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</si>
  <si>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</si>
  <si>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</si>
  <si>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</si>
  <si>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</si>
  <si>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</si>
  <si>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</si>
  <si>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</si>
  <si>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</si>
  <si>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</si>
  <si>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</si>
  <si>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</si>
  <si>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</si>
  <si>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</si>
  <si>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</si>
  <si>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</si>
  <si>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</si>
  <si>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</si>
  <si>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</si>
  <si>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</si>
  <si>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</si>
  <si>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</si>
  <si>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</si>
  <si>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</si>
  <si>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</si>
  <si>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</si>
  <si>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</si>
  <si>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</si>
  <si>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</si>
  <si>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</si>
  <si>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</si>
  <si>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</si>
  <si>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</si>
  <si>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</si>
  <si>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</si>
  <si>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</si>
  <si>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</si>
  <si>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</si>
  <si>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</si>
  <si>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</si>
  <si>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</si>
  <si>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</si>
  <si>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</si>
  <si>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</si>
  <si>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</si>
  <si>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</si>
  <si>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</si>
  <si>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</si>
  <si>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</si>
  <si>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</si>
  <si>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</si>
  <si>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</si>
  <si>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</si>
  <si>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</si>
  <si>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</si>
  <si>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</si>
  <si>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</si>
  <si>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</si>
  <si>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</si>
  <si>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</si>
  <si>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</si>
  <si>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</si>
  <si>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</si>
  <si>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</si>
  <si>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</si>
  <si>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</si>
  <si>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</si>
  <si>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</si>
  <si>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</si>
  <si>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</si>
  <si>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</si>
  <si>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</si>
  <si>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</si>
  <si>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</si>
  <si>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</si>
  <si>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</si>
  <si>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</si>
  <si>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</si>
  <si>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</si>
  <si>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</si>
  <si>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</si>
  <si>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</si>
  <si>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</si>
  <si>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</si>
  <si>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</si>
  <si>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</si>
  <si>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</si>
  <si>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</si>
  <si>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</si>
  <si>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</si>
  <si>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</si>
  <si>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</si>
  <si>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</si>
  <si>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</si>
  <si>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</si>
  <si>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</si>
  <si>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</si>
  <si>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</si>
  <si>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</si>
  <si>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</si>
  <si>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</si>
  <si>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</si>
  <si>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</si>
  <si>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</si>
  <si>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</si>
  <si>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</si>
  <si>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</si>
  <si>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</si>
  <si>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</si>
  <si>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</si>
  <si>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</si>
  <si>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</si>
  <si>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</si>
  <si>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</si>
  <si>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</si>
  <si>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</si>
  <si>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</si>
  <si>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</si>
  <si>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</si>
  <si>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</si>
  <si>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</si>
  <si>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</si>
  <si>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</si>
  <si>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</si>
  <si>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</si>
  <si>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</si>
  <si>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</si>
  <si>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</si>
  <si>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</si>
  <si>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</si>
  <si>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</si>
  <si>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</si>
  <si>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</si>
  <si>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</si>
  <si>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</si>
  <si>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</si>
  <si>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</si>
  <si>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</si>
  <si>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</si>
  <si>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</si>
  <si>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</si>
  <si>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</si>
  <si>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</si>
  <si>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</si>
  <si>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</si>
  <si>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</si>
  <si>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</si>
  <si>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</si>
  <si>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</si>
  <si>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</si>
  <si>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</si>
  <si>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</si>
  <si>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</si>
  <si>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</si>
  <si>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</si>
  <si>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</si>
  <si>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</si>
  <si>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</si>
  <si>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</si>
  <si>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</si>
  <si>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</si>
  <si>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</si>
  <si>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</si>
  <si>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</si>
  <si>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</si>
  <si>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</si>
  <si>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</si>
  <si>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</si>
  <si>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</si>
  <si>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</si>
  <si>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</si>
  <si>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</si>
  <si>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</si>
  <si>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</si>
  <si>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</si>
  <si>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</si>
  <si>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</si>
  <si>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</si>
  <si>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</si>
  <si>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</si>
  <si>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</si>
  <si>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</si>
  <si>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</si>
  <si>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</si>
  <si>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</si>
  <si>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</si>
  <si>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</si>
  <si>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</si>
  <si>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</si>
  <si>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</si>
  <si>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</si>
  <si>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</si>
  <si>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</si>
  <si>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</si>
  <si>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</si>
  <si>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</si>
  <si>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</si>
  <si>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</si>
  <si>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</si>
  <si>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</si>
  <si>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</si>
  <si>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</si>
  <si>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</si>
  <si>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</si>
  <si>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</si>
  <si>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</si>
  <si>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</si>
  <si>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</si>
  <si>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</si>
  <si>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</si>
  <si>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</si>
  <si>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</si>
  <si>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</si>
  <si>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</si>
  <si>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</si>
  <si>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</si>
  <si>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</si>
  <si>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</si>
  <si>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</si>
  <si>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</si>
  <si>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</si>
  <si>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</si>
  <si>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</si>
  <si>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</si>
  <si>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</si>
  <si>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</si>
  <si>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</si>
  <si>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</si>
  <si>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</si>
  <si>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</si>
  <si>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</si>
  <si>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</si>
  <si>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</si>
  <si>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</si>
  <si>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</si>
  <si>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</si>
  <si>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</si>
  <si>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</si>
  <si>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</si>
  <si>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</si>
  <si>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</si>
  <si>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</si>
  <si>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</si>
  <si>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</si>
  <si>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</si>
  <si>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</si>
  <si>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</si>
  <si>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</si>
  <si>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</si>
  <si>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</si>
  <si>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</si>
  <si>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</si>
  <si>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</si>
  <si>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</si>
  <si>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</si>
  <si>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</si>
  <si>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</si>
  <si>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</si>
  <si>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</si>
  <si>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</si>
  <si>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</si>
  <si>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</si>
  <si>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</si>
  <si>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</si>
  <si>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</si>
  <si>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</si>
  <si>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</si>
  <si>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</si>
  <si>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</si>
  <si>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</si>
  <si>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</si>
  <si>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</si>
  <si>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</si>
  <si>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</si>
  <si>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</si>
  <si>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</si>
  <si>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</si>
  <si>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</si>
  <si>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</si>
  <si>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</si>
  <si>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</si>
  <si>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</si>
  <si>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</si>
  <si>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</si>
  <si>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</si>
  <si>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</si>
  <si>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</si>
  <si>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</si>
  <si>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</si>
  <si>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</si>
  <si>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</si>
  <si>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</si>
  <si>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</si>
  <si>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</si>
  <si>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</si>
  <si>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</si>
  <si>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</si>
  <si>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</si>
  <si>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</si>
  <si>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</si>
  <si>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</si>
  <si>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</si>
  <si>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</si>
  <si>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</si>
  <si>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</si>
  <si>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</si>
  <si>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</si>
  <si>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</si>
  <si>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</si>
  <si>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</si>
  <si>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</si>
  <si>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</si>
  <si>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</si>
  <si>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</si>
  <si>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</si>
  <si>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</si>
  <si>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</si>
  <si>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</si>
  <si>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</si>
  <si>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</si>
  <si>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</si>
  <si>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</si>
  <si>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</si>
  <si>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</si>
  <si>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</si>
  <si>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</si>
  <si>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</si>
  <si>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</si>
  <si>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</si>
  <si>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</si>
  <si>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</si>
  <si>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</si>
  <si>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</si>
  <si>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</si>
  <si>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</si>
  <si>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</si>
  <si>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</si>
  <si>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</si>
  <si>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</si>
  <si>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</si>
  <si>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</si>
  <si>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</si>
  <si>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</si>
  <si>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</si>
  <si>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</si>
  <si>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</si>
  <si>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</si>
  <si>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</si>
  <si>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</si>
  <si>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</si>
  <si>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</si>
  <si>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</si>
  <si>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</si>
  <si>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</si>
  <si>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</si>
  <si>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</si>
  <si>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</si>
  <si>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</si>
  <si>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</si>
  <si>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</si>
  <si>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</si>
  <si>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</si>
  <si>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</si>
  <si>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</si>
  <si>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</si>
  <si>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</si>
  <si>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</si>
  <si>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</si>
  <si>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</si>
  <si>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</si>
  <si>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</si>
  <si>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</si>
  <si>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</si>
  <si>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</si>
  <si>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</si>
  <si>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</si>
  <si>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</si>
  <si>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</si>
  <si>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</si>
  <si>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</si>
  <si>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</si>
  <si>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</si>
  <si>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</si>
  <si>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</si>
  <si>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</si>
  <si>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</si>
  <si>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</si>
  <si>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</si>
  <si>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</si>
  <si>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</si>
  <si>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</si>
  <si>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</si>
  <si>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</si>
  <si>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</si>
  <si>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</si>
  <si>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</si>
  <si>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</si>
  <si>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</si>
  <si>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</si>
  <si>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</si>
  <si>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</si>
  <si>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</si>
  <si>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</si>
  <si>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</si>
  <si>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</si>
  <si>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</si>
  <si>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</si>
  <si>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</si>
  <si>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</si>
  <si>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</si>
  <si>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</si>
  <si>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</si>
  <si>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</si>
  <si>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</si>
  <si>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</si>
  <si>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</si>
  <si>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</si>
  <si>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</si>
  <si>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</si>
  <si>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</si>
  <si>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</si>
  <si>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</si>
  <si>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</si>
  <si>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</si>
  <si>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</si>
  <si>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</si>
  <si>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</si>
  <si>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</si>
  <si>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</si>
  <si>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</si>
  <si>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</si>
  <si>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</si>
  <si>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</si>
  <si>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</si>
  <si>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</si>
  <si>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</si>
  <si>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</si>
  <si>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</si>
  <si>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</si>
  <si>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</si>
  <si>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</si>
  <si>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</si>
  <si>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</si>
  <si>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</si>
  <si>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</si>
  <si>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</si>
  <si>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</si>
  <si>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</si>
  <si>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</si>
  <si>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</si>
  <si>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</si>
  <si>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</si>
  <si>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</si>
  <si>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</si>
  <si>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</si>
  <si>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</si>
  <si>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</si>
  <si>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</si>
  <si>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</si>
  <si>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</si>
  <si>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</si>
  <si>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</si>
  <si>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</si>
  <si>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</si>
  <si>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</si>
  <si>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</si>
  <si>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</si>
  <si>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</si>
  <si>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</si>
  <si>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</si>
  <si>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</si>
  <si>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</si>
  <si>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</si>
  <si>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</si>
  <si>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</si>
  <si>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</si>
  <si>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</si>
  <si>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</si>
  <si>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</si>
  <si>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</si>
  <si>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</si>
  <si>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</si>
  <si>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</si>
  <si>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</si>
  <si>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</si>
  <si>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</si>
  <si>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</si>
  <si>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</si>
  <si>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</si>
  <si>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</si>
  <si>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</si>
  <si>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</si>
  <si>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</si>
  <si>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</si>
  <si>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</si>
  <si>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</si>
  <si>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</si>
  <si>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</si>
  <si>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</si>
  <si>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</si>
  <si>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</si>
  <si>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</si>
  <si>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</si>
  <si>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</si>
  <si>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</si>
  <si>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</si>
  <si>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</si>
  <si>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</si>
  <si>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</si>
  <si>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</si>
  <si>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</si>
  <si>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</si>
  <si>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</si>
  <si>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</si>
  <si>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</si>
  <si>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</si>
  <si>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</si>
  <si>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</si>
  <si>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</si>
  <si>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</si>
  <si>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</si>
  <si>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</si>
  <si>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</si>
  <si>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</si>
  <si>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</si>
  <si>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</si>
  <si>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</si>
  <si>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</si>
  <si>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</si>
  <si>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</si>
  <si>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</si>
  <si>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</si>
  <si>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</si>
  <si>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</si>
  <si>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</si>
  <si>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</si>
  <si>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</si>
  <si>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</si>
  <si>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</si>
  <si>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</si>
  <si>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</si>
  <si>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</si>
  <si>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</si>
  <si>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</si>
  <si>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</si>
  <si>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</si>
  <si>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</si>
  <si>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</si>
  <si>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</si>
  <si>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</si>
  <si>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</si>
  <si>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</si>
  <si>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</si>
  <si>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</si>
  <si>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</si>
  <si>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</si>
  <si>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</si>
  <si>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</si>
  <si>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</si>
  <si>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</si>
  <si>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</si>
  <si>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</si>
  <si>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</si>
  <si>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</si>
  <si>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</si>
  <si>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</si>
  <si>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</si>
  <si>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</si>
  <si>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</si>
  <si>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</si>
  <si>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</si>
  <si>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</si>
  <si>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</si>
  <si>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</si>
  <si>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</si>
  <si>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</si>
  <si>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</si>
  <si>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</si>
  <si>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</si>
  <si>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</si>
  <si>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</si>
  <si>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</si>
  <si>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</si>
  <si>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</si>
  <si>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</si>
  <si>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</si>
  <si>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</si>
  <si>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</si>
  <si>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</si>
  <si>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</si>
  <si>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</si>
  <si>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</si>
  <si>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</si>
  <si>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</si>
  <si>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</si>
  <si>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</si>
  <si>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</si>
  <si>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</si>
  <si>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</si>
  <si>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</si>
  <si>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</si>
  <si>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</si>
  <si>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</si>
  <si>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</si>
  <si>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</si>
  <si>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</si>
  <si>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</si>
  <si>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</si>
  <si>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</si>
  <si>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</si>
  <si>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</si>
  <si>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</si>
  <si>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</si>
  <si>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</si>
  <si>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</si>
  <si>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</si>
  <si>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</si>
  <si>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</si>
  <si>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</si>
  <si>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</si>
  <si>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</si>
  <si>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</si>
  <si>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</si>
  <si>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</si>
  <si>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</si>
  <si>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</si>
  <si>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</si>
  <si>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</si>
  <si>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</si>
  <si>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</si>
  <si>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</si>
  <si>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</si>
  <si>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</si>
  <si>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</si>
  <si>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</si>
  <si>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</si>
  <si>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</si>
  <si>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</si>
  <si>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</si>
  <si>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</si>
  <si>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</si>
  <si>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</si>
  <si>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</si>
  <si>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</si>
  <si>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</si>
  <si>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</si>
  <si>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</si>
  <si>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</si>
  <si>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</si>
  <si>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</si>
  <si>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</si>
  <si>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</si>
  <si>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</si>
  <si>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</si>
  <si>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</si>
  <si>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</si>
  <si>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</si>
  <si>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</si>
  <si>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</si>
  <si>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</si>
  <si>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</si>
  <si>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</si>
  <si>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</si>
  <si>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</si>
  <si>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</si>
  <si>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</si>
  <si>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</si>
  <si>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</si>
  <si>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</si>
  <si>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</si>
  <si>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</si>
  <si>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</si>
  <si>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</si>
  <si>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</si>
  <si>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</si>
  <si>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</si>
  <si>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</si>
  <si>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</si>
  <si>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</si>
  <si>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</si>
  <si>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</si>
  <si>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</si>
  <si>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</si>
  <si>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</si>
  <si>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</si>
  <si>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</si>
  <si>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</si>
  <si>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</si>
  <si>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</si>
  <si>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</si>
  <si>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</si>
  <si>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</si>
  <si>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</si>
  <si>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</si>
  <si>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</si>
  <si>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</si>
  <si>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</si>
  <si>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</si>
  <si>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</si>
  <si>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</si>
  <si>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</si>
  <si>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</si>
  <si>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</si>
  <si>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</si>
  <si>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</si>
  <si>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</si>
  <si>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</si>
  <si>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</si>
  <si>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</si>
  <si>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</si>
  <si>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</si>
  <si>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</si>
  <si>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</si>
  <si>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</si>
  <si>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</si>
  <si>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</si>
  <si>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</si>
  <si>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</si>
  <si>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</si>
  <si>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</si>
  <si>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</si>
  <si>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</si>
  <si>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</si>
  <si>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</si>
  <si>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</si>
  <si>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</si>
  <si>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</si>
  <si>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</si>
  <si>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</si>
  <si>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</si>
  <si>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</si>
  <si>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</si>
  <si>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</si>
  <si>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</si>
  <si>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</si>
  <si>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</si>
  <si>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</si>
  <si>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</si>
  <si>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</si>
  <si>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</si>
  <si>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</si>
  <si>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</si>
  <si>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</si>
  <si>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</si>
  <si>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</si>
  <si>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</si>
  <si>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</si>
  <si>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</si>
  <si>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</si>
  <si>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</si>
  <si>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</si>
  <si>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</si>
  <si>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</si>
  <si>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</si>
  <si>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</si>
  <si>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</si>
  <si>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</si>
  <si>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</si>
  <si>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</si>
  <si>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</si>
  <si>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</si>
  <si>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</si>
  <si>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</si>
  <si>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</si>
  <si>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</si>
  <si>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</si>
  <si>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</si>
  <si>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</si>
  <si>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</si>
  <si>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</si>
  <si>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</si>
  <si>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</si>
  <si>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</si>
  <si>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</si>
  <si>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</si>
  <si>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</si>
  <si>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</si>
  <si>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</si>
  <si>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</si>
  <si>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</si>
  <si>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</si>
  <si>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</si>
  <si>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</si>
  <si>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</si>
  <si>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</si>
  <si>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</si>
  <si>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</si>
  <si>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</si>
  <si>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</si>
  <si>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</si>
  <si>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</si>
  <si>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</si>
  <si>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</si>
  <si>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</si>
  <si>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</si>
  <si>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</si>
  <si>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</si>
  <si>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</si>
  <si>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</si>
  <si>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</si>
  <si>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</si>
  <si>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</si>
  <si>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</si>
  <si>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</si>
  <si>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</si>
  <si>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</si>
  <si>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</si>
  <si>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</si>
  <si>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</si>
  <si>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</si>
  <si>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</si>
  <si>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</si>
  <si>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</si>
  <si>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</si>
  <si>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</si>
  <si>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</si>
  <si>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</si>
  <si>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</si>
  <si>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</si>
  <si>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</si>
  <si>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</si>
  <si>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</si>
  <si>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</si>
  <si>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</si>
  <si>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</si>
  <si>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</si>
  <si>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</si>
  <si>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</si>
  <si>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</si>
  <si>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</si>
  <si>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</si>
  <si>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</si>
  <si>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</si>
  <si>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</si>
  <si>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</si>
  <si>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</si>
  <si>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</si>
  <si>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</si>
  <si>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</si>
  <si>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</si>
  <si>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</si>
  <si>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</si>
  <si>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</si>
  <si>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</si>
  <si>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</si>
  <si>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</si>
  <si>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</si>
  <si>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</si>
  <si>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</si>
  <si>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</si>
  <si>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</si>
  <si>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</si>
  <si>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</si>
  <si>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</si>
  <si>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</si>
  <si>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</si>
  <si>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</si>
  <si>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</si>
  <si>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</si>
  <si>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</si>
  <si>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</si>
  <si>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</si>
  <si>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</si>
  <si>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</si>
  <si>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</si>
  <si>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</si>
  <si>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</si>
  <si>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</si>
  <si>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</si>
  <si>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</si>
  <si>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</si>
  <si>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</si>
  <si>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</si>
  <si>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</si>
  <si>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</si>
  <si>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</si>
  <si>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</si>
  <si>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</si>
  <si>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</si>
  <si>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</si>
  <si>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</si>
  <si>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</si>
  <si>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</si>
  <si>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</si>
  <si>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</si>
  <si>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</si>
  <si>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</si>
  <si>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</si>
  <si>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</si>
  <si>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</si>
  <si>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</si>
  <si>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</si>
  <si>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</si>
  <si>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</si>
  <si>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</si>
  <si>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</si>
  <si>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</si>
  <si>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</si>
  <si>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</si>
  <si>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</si>
  <si>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</si>
  <si>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</si>
  <si>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</si>
  <si>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</si>
  <si>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</si>
  <si>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</si>
  <si>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</si>
  <si>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</si>
  <si>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</si>
  <si>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</si>
  <si>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</si>
  <si>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</si>
  <si>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</si>
  <si>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</si>
  <si>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</si>
  <si>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</si>
  <si>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</si>
  <si>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</si>
  <si>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</si>
  <si>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</si>
  <si>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</si>
  <si>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</si>
  <si>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</si>
  <si>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</si>
  <si>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</si>
  <si>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</si>
  <si>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</si>
  <si>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</si>
  <si>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</si>
  <si>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</si>
  <si>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</si>
  <si>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</si>
  <si>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</si>
  <si>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</si>
  <si>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</si>
  <si>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</si>
  <si>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</si>
  <si>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</si>
  <si>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</si>
  <si>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</si>
  <si>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</si>
  <si>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</si>
  <si>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</si>
  <si>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</si>
  <si>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</si>
  <si>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</si>
  <si>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</si>
  <si>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</si>
  <si>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</si>
  <si>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</si>
  <si>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</si>
  <si>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</si>
  <si>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</si>
  <si>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</si>
  <si>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</si>
  <si>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</si>
  <si>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</si>
  <si>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</si>
  <si>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</si>
  <si>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</si>
  <si>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</si>
  <si>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</si>
  <si>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</si>
  <si>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</si>
  <si>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</si>
  <si>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</si>
  <si>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</si>
  <si>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</si>
  <si>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</si>
  <si>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</si>
  <si>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</si>
  <si>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</si>
  <si>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</si>
  <si>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</si>
  <si>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</si>
  <si>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</si>
  <si>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</si>
  <si>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</si>
  <si>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</si>
  <si>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</si>
  <si>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</si>
  <si>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</si>
  <si>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</si>
  <si>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</si>
  <si>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</si>
  <si>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</si>
  <si>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</si>
  <si>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</si>
  <si>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</si>
  <si>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</si>
  <si>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</si>
  <si>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</si>
  <si>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</si>
  <si>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</si>
  <si>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</si>
  <si>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</si>
  <si>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</si>
  <si>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</si>
  <si>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</si>
  <si>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</si>
  <si>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</si>
  <si>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</si>
  <si>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</si>
  <si>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</si>
  <si>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</si>
  <si>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</si>
  <si>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</si>
  <si>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</si>
  <si>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</si>
  <si>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</si>
  <si>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</si>
  <si>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</si>
  <si>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</si>
  <si>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</si>
  <si>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</si>
  <si>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</si>
  <si>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</si>
  <si>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</si>
  <si>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</si>
  <si>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</si>
  <si>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</si>
  <si>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</si>
  <si>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</si>
  <si>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</si>
  <si>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</si>
  <si>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</si>
  <si>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</si>
  <si>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</si>
  <si>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</si>
  <si>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</si>
  <si>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</si>
  <si>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</si>
  <si>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</si>
  <si>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</si>
  <si>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</si>
  <si>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</si>
  <si>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</si>
  <si>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</si>
  <si>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</si>
  <si>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</si>
  <si>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</si>
  <si>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</si>
  <si>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</si>
  <si>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</si>
  <si>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</si>
  <si>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</si>
  <si>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</si>
  <si>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</si>
  <si>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</si>
  <si>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</si>
  <si>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</si>
  <si>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</si>
  <si>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</si>
  <si>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</si>
  <si>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</si>
  <si>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</si>
  <si>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</si>
  <si>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</si>
  <si>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</si>
  <si>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</si>
  <si>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</si>
  <si>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</si>
  <si>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</si>
  <si>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</si>
  <si>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</si>
  <si>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</si>
  <si>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</si>
  <si>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</si>
  <si>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</si>
  <si>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</si>
  <si>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</si>
  <si>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</si>
  <si>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</si>
  <si>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</si>
  <si>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</si>
  <si>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</si>
  <si>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</si>
  <si>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</si>
  <si>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</si>
  <si>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</si>
  <si>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</si>
  <si>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</si>
  <si>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</si>
  <si>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</si>
  <si>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</si>
  <si>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</si>
  <si>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</si>
  <si>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</si>
  <si>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</si>
  <si>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</si>
  <si>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</si>
  <si>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</si>
  <si>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</si>
  <si>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</si>
  <si>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</si>
  <si>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</si>
  <si>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</si>
  <si>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</si>
  <si>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</si>
  <si>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</si>
  <si>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</si>
  <si>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</si>
  <si>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</si>
  <si>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</si>
  <si>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</si>
  <si>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</si>
  <si>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</si>
  <si>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</si>
  <si>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</si>
  <si>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</si>
  <si>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</si>
  <si>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</si>
  <si>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</si>
  <si>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</si>
  <si>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</si>
  <si>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</si>
  <si>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</si>
  <si>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</si>
  <si>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</si>
  <si>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</si>
  <si>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</si>
  <si>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</si>
  <si>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</si>
  <si>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</si>
  <si>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</si>
  <si>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</si>
  <si>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</si>
  <si>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</si>
  <si>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</si>
  <si>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</si>
  <si>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</si>
  <si>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</si>
  <si>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</si>
  <si>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</si>
  <si>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</si>
  <si>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</si>
  <si>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</si>
  <si>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</si>
  <si>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</si>
  <si>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</si>
  <si>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</si>
  <si>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</si>
  <si>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</si>
  <si>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</si>
  <si>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</si>
  <si>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</si>
  <si>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</si>
  <si>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</si>
  <si>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</si>
  <si>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</si>
  <si>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</si>
  <si>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</si>
  <si>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</si>
  <si>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</si>
  <si>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</si>
  <si>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</si>
  <si>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</si>
  <si>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</si>
  <si>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</si>
  <si>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</si>
  <si>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</si>
  <si>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</si>
  <si>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</si>
  <si>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</si>
  <si>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</si>
  <si>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</si>
  <si>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</si>
  <si>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</si>
  <si>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</si>
  <si>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</si>
  <si>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</si>
  <si>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</si>
  <si>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</si>
  <si>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</si>
  <si>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</si>
  <si>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</si>
  <si>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</si>
  <si>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</si>
  <si>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</si>
  <si>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</si>
  <si>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</si>
  <si>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</si>
  <si>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</si>
  <si>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</si>
  <si>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</si>
  <si>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</si>
  <si>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</si>
  <si>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</si>
  <si>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</si>
  <si>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</si>
  <si>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</si>
  <si>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</si>
  <si>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</si>
  <si>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</si>
  <si>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</si>
  <si>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</si>
  <si>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</si>
  <si>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</si>
  <si>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</si>
  <si>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</si>
  <si>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</si>
  <si>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</si>
  <si>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</si>
  <si>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</si>
  <si>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</si>
  <si>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</si>
  <si>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</si>
  <si>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</si>
  <si>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</si>
  <si>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</si>
  <si>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</si>
  <si>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</si>
  <si>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</si>
  <si>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</si>
  <si>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</si>
  <si>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</si>
  <si>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</si>
  <si>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</si>
  <si>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</si>
  <si>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</si>
  <si>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</si>
  <si>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</si>
  <si>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</si>
  <si>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</si>
  <si>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</si>
  <si>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</si>
  <si>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</si>
  <si>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</si>
  <si>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</si>
  <si>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</si>
  <si>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</si>
  <si>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</si>
  <si>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</si>
  <si>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</si>
  <si>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</si>
  <si>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</si>
  <si>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</si>
  <si>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</si>
  <si>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</si>
  <si>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</si>
  <si>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</si>
  <si>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</si>
  <si>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</si>
  <si>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</si>
  <si>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</si>
  <si>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</si>
  <si>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</si>
  <si>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</si>
  <si>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</si>
  <si>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</si>
  <si>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</si>
  <si>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</si>
  <si>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</si>
  <si>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</si>
  <si>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</si>
  <si>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</si>
  <si>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</si>
  <si>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</si>
  <si>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</si>
  <si>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</si>
  <si>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</si>
  <si>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</si>
  <si>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</si>
  <si>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</si>
  <si>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</si>
  <si>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</si>
  <si>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</si>
  <si>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</si>
  <si>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</si>
  <si>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</si>
  <si>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</si>
  <si>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</si>
  <si>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</si>
  <si>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</si>
  <si>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</si>
  <si>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</si>
  <si>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</si>
  <si>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</si>
  <si>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</si>
  <si>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</si>
  <si>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</si>
  <si>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</si>
  <si>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</si>
  <si>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</si>
  <si>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</si>
  <si>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</si>
  <si>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</si>
  <si>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</si>
  <si>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</si>
  <si>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</si>
  <si>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</si>
  <si>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</si>
  <si>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</si>
  <si>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</si>
  <si>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</si>
  <si>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</si>
  <si>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</si>
  <si>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</si>
  <si>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</si>
  <si>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</si>
  <si>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</si>
  <si>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</si>
  <si>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</si>
  <si>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</si>
  <si>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</si>
  <si>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</si>
  <si>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</si>
  <si>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</si>
  <si>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</si>
  <si>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</si>
  <si>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</si>
  <si>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</si>
  <si>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</si>
  <si>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</si>
  <si>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</si>
  <si>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</si>
  <si>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</si>
  <si>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</si>
  <si>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</si>
  <si>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</si>
  <si>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</si>
  <si>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</si>
  <si>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</si>
  <si>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</si>
  <si>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</si>
  <si>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</si>
  <si>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</si>
  <si>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</si>
  <si>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</si>
  <si>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</si>
  <si>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</si>
  <si>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</si>
  <si>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</si>
  <si>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</si>
  <si>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</si>
  <si>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</si>
  <si>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</si>
  <si>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</si>
  <si>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</si>
  <si>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</si>
  <si>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</si>
  <si>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</si>
  <si>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</si>
  <si>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</si>
  <si>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</si>
  <si>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</si>
  <si>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</si>
  <si>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</si>
  <si>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</si>
  <si>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</si>
  <si>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</si>
  <si>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</si>
  <si>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</si>
  <si>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</si>
  <si>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</si>
  <si>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</si>
  <si>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</si>
  <si>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</si>
  <si>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</si>
  <si>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</si>
  <si>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</si>
  <si>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</si>
  <si>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</si>
  <si>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</si>
  <si>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</si>
  <si>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</si>
  <si>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</si>
  <si>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</si>
  <si>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</si>
  <si>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</si>
  <si>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</si>
  <si>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</si>
  <si>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</si>
  <si>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</si>
  <si>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</si>
  <si>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</si>
  <si>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</si>
  <si>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</si>
  <si>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</si>
  <si>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</si>
  <si>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</si>
  <si>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</si>
  <si>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</si>
  <si>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</si>
  <si>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</si>
  <si>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</si>
  <si>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</si>
  <si>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</si>
  <si>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</si>
  <si>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</si>
  <si>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</si>
  <si>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</si>
  <si>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</si>
  <si>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</si>
  <si>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</si>
  <si>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</si>
  <si>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</si>
  <si>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</si>
  <si>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</si>
  <si>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</si>
  <si>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</si>
  <si>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</si>
  <si>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</si>
  <si>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</si>
  <si>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</si>
  <si>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</si>
  <si>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</si>
  <si>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</si>
  <si>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</si>
  <si>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</si>
  <si>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</si>
  <si>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</si>
  <si>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</si>
  <si>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</si>
  <si>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</si>
  <si>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</si>
  <si>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</si>
  <si>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</si>
  <si>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</si>
  <si>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</si>
  <si>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</si>
  <si>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</si>
  <si>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</si>
  <si>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</si>
  <si>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</si>
  <si>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</si>
  <si>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</si>
  <si>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</si>
  <si>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</si>
  <si>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</si>
  <si>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</si>
  <si>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</si>
  <si>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</si>
  <si>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</si>
  <si>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</si>
  <si>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</si>
  <si>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</si>
  <si>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</si>
  <si>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</si>
  <si>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</si>
  <si>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</si>
  <si>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</si>
  <si>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</si>
  <si>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</si>
  <si>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</si>
  <si>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</si>
  <si>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</si>
  <si>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</si>
  <si>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</si>
  <si>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</si>
  <si>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</si>
  <si>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</si>
  <si>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</si>
  <si>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</si>
  <si>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</si>
  <si>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</si>
  <si>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</si>
  <si>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</si>
  <si>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</si>
  <si>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</si>
  <si>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</si>
  <si>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</si>
  <si>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</si>
  <si>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</si>
  <si>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</si>
  <si>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</si>
  <si>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</si>
  <si>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</si>
  <si>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</si>
  <si>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</si>
  <si>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</si>
  <si>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</si>
  <si>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</si>
  <si>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</si>
  <si>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</si>
  <si>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</si>
  <si>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</si>
  <si>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</si>
  <si>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</si>
  <si>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</si>
  <si>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</si>
  <si>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</si>
  <si>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</si>
  <si>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</si>
  <si>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</si>
  <si>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</si>
  <si>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</si>
  <si>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</si>
  <si>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</si>
  <si>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</si>
  <si>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</si>
  <si>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</si>
  <si>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</si>
  <si>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</si>
  <si>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</si>
  <si>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</si>
  <si>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</si>
  <si>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</si>
  <si>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</si>
  <si>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</si>
  <si>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</si>
  <si>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</si>
  <si>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</si>
  <si>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</si>
  <si>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</si>
  <si>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</si>
  <si>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</si>
  <si>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</si>
  <si>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</si>
  <si>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</si>
  <si>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</si>
  <si>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</si>
  <si>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</si>
  <si>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</si>
  <si>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</si>
  <si>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</si>
  <si>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</si>
  <si>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</si>
  <si>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</si>
  <si>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</si>
  <si>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</si>
  <si>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</si>
  <si>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</si>
  <si>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</si>
  <si>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</si>
  <si>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</si>
  <si>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</si>
  <si>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</si>
  <si>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</si>
  <si>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</si>
  <si>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</si>
  <si>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</si>
  <si>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</si>
  <si>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</si>
  <si>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</si>
  <si>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</si>
  <si>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</si>
  <si>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</si>
  <si>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</si>
  <si>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</si>
  <si>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</si>
  <si>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</si>
  <si>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</si>
  <si>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</si>
  <si>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</si>
  <si>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</si>
  <si>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</si>
  <si>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</si>
  <si>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</si>
  <si>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</si>
  <si>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</si>
  <si>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</si>
  <si>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</si>
  <si>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</si>
  <si>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</si>
  <si>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</si>
  <si>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</si>
  <si>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</si>
  <si>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</si>
  <si>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</si>
  <si>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</si>
  <si>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</si>
  <si>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</si>
  <si>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</si>
  <si>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</si>
  <si>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</si>
  <si>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</si>
  <si>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</si>
  <si>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</si>
  <si>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</si>
  <si>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</si>
  <si>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</si>
  <si>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</si>
  <si>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</si>
  <si>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</si>
  <si>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</si>
  <si>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</si>
  <si>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</si>
  <si>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</si>
  <si>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</si>
  <si>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</si>
  <si>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</si>
  <si>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</si>
  <si>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</si>
  <si>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</si>
  <si>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</si>
  <si>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</si>
  <si>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</si>
  <si>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</si>
  <si>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</si>
  <si>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</si>
  <si>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</si>
  <si>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</si>
  <si>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</si>
  <si>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</si>
  <si>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</si>
  <si>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</si>
  <si>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</si>
  <si>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</si>
  <si>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</si>
  <si>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</si>
  <si>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</si>
  <si>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</si>
  <si>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</si>
  <si>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</si>
  <si>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</si>
  <si>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</si>
  <si>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</si>
  <si>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</si>
  <si>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</si>
  <si>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</si>
  <si>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</si>
  <si>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</si>
  <si>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</si>
  <si>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</si>
  <si>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</si>
  <si>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</si>
  <si>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</si>
  <si>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</si>
  <si>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</si>
  <si>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</si>
  <si>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</si>
  <si>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</si>
  <si>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</si>
  <si>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</si>
  <si>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</si>
  <si>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</si>
  <si>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</si>
  <si>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</si>
  <si>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</si>
  <si>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</si>
  <si>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</si>
  <si>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</si>
  <si>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</si>
  <si>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</si>
  <si>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</si>
  <si>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</si>
  <si>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</si>
  <si>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</si>
  <si>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</si>
  <si>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</si>
  <si>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</si>
  <si>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</si>
  <si>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</si>
  <si>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</si>
  <si>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</si>
  <si>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</si>
  <si>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</si>
  <si>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</si>
  <si>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</si>
  <si>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</si>
  <si>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</si>
  <si>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</si>
  <si>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</si>
  <si>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</si>
  <si>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</si>
  <si>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</si>
  <si>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</si>
  <si>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</si>
  <si>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</si>
  <si>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</si>
  <si>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</si>
  <si>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</si>
  <si>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</si>
  <si>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</si>
  <si>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</si>
  <si>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</si>
  <si>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</si>
  <si>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</si>
  <si>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</si>
  <si>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</si>
  <si>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</si>
  <si>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</si>
  <si>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</si>
  <si>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</si>
  <si>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</si>
  <si>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</si>
  <si>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</si>
  <si>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</si>
  <si>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</si>
  <si>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</si>
  <si>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</si>
  <si>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</si>
  <si>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</si>
  <si>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</si>
  <si>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</si>
  <si>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</si>
  <si>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</si>
  <si>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</si>
  <si>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</si>
  <si>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</si>
  <si>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</si>
  <si>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</si>
  <si>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</si>
  <si>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</si>
  <si>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</si>
  <si>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</si>
  <si>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</si>
  <si>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</si>
  <si>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</si>
  <si>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</si>
  <si>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</si>
  <si>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</si>
  <si>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</si>
  <si>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</si>
  <si>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</si>
  <si>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</si>
  <si>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</si>
  <si>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</si>
  <si>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</si>
  <si>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</si>
  <si>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</si>
  <si>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</si>
  <si>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</si>
  <si>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</si>
  <si>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</si>
  <si>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</si>
  <si>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</si>
  <si>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</si>
  <si>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</si>
  <si>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</si>
  <si>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</si>
  <si>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</si>
  <si>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</si>
  <si>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</si>
  <si>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</si>
  <si>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</si>
  <si>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</si>
  <si>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</si>
  <si>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</si>
  <si>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</si>
  <si>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</si>
  <si>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</si>
  <si>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</si>
  <si>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</si>
  <si>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</si>
  <si>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</si>
  <si>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</si>
  <si>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</si>
  <si>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</si>
  <si>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</si>
  <si>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</si>
  <si>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</si>
  <si>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</si>
  <si>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</si>
  <si>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</si>
  <si>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</si>
  <si>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</si>
  <si>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</si>
  <si>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</si>
  <si>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</si>
  <si>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</si>
  <si>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</si>
  <si>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</si>
  <si>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</si>
  <si>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</si>
  <si>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</si>
  <si>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</si>
  <si>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</si>
  <si>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</si>
  <si>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</si>
  <si>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</si>
  <si>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</si>
  <si>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</si>
  <si>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</si>
  <si>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</si>
  <si>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</si>
  <si>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</si>
  <si>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</si>
  <si>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</si>
  <si>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</si>
  <si>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</si>
  <si>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</si>
  <si>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</si>
  <si>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</si>
  <si>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</si>
  <si>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</si>
  <si>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</si>
  <si>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</si>
  <si>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</si>
  <si>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</si>
  <si>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</si>
  <si>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</si>
  <si>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</si>
  <si>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</si>
  <si>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</si>
  <si>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</si>
  <si>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</si>
  <si>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</si>
  <si>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</si>
  <si>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</si>
  <si>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</si>
  <si>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</si>
  <si>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</si>
  <si>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</si>
  <si>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</si>
  <si>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</si>
  <si>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</si>
  <si>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</si>
  <si>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</si>
  <si>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</si>
  <si>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</si>
  <si>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</si>
  <si>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</si>
  <si>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</si>
  <si>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</si>
  <si>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</si>
  <si>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</si>
  <si>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</si>
  <si>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</si>
  <si>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</si>
  <si>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</si>
  <si>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</si>
  <si>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</si>
  <si>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</si>
  <si>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</si>
  <si>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</si>
  <si>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</si>
  <si>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</si>
  <si>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</si>
  <si>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</si>
  <si>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</si>
  <si>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</si>
  <si>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</si>
  <si>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</si>
  <si>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</si>
  <si>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</si>
  <si>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</si>
  <si>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</si>
  <si>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</si>
  <si>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</si>
  <si>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</si>
  <si>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</si>
  <si>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</si>
  <si>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</si>
  <si>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</si>
  <si>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</si>
  <si>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</si>
  <si>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</si>
  <si>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</si>
  <si>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</si>
  <si>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</si>
  <si>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</si>
  <si>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</si>
  <si>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</si>
  <si>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</si>
  <si>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</si>
  <si>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</si>
  <si>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</si>
  <si>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</si>
  <si>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</si>
  <si>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</si>
  <si>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</si>
  <si>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</si>
  <si>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</si>
  <si>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</si>
  <si>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</si>
  <si>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</si>
  <si>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</si>
  <si>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</si>
  <si>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</si>
  <si>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</si>
  <si>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</si>
  <si>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</si>
  <si>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</si>
  <si>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</si>
  <si>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</si>
  <si>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</si>
  <si>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</si>
  <si>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</si>
  <si>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</si>
  <si>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</si>
  <si>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</si>
  <si>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</si>
  <si>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</si>
  <si>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</si>
  <si>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</si>
  <si>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</si>
  <si>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</si>
  <si>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</si>
  <si>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</si>
  <si>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</si>
  <si>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</si>
  <si>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</si>
  <si>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</si>
  <si>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</si>
  <si>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</si>
  <si>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</si>
  <si>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</si>
  <si>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</si>
  <si>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</si>
  <si>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</si>
  <si>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</si>
  <si>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</si>
  <si>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</si>
  <si>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</si>
  <si>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</si>
  <si>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</si>
  <si>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</si>
  <si>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</si>
  <si>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</si>
  <si>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</si>
  <si>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</si>
  <si>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</si>
  <si>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</si>
  <si>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</si>
  <si>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</si>
  <si>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</si>
  <si>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</si>
  <si>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</si>
  <si>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</si>
  <si>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</si>
  <si>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</si>
  <si>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</si>
  <si>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</si>
  <si>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</si>
  <si>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</si>
  <si>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</si>
  <si>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</si>
  <si>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</si>
  <si>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</si>
  <si>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</si>
  <si>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</si>
  <si>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</si>
  <si>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</si>
  <si>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</si>
  <si>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</si>
  <si>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</si>
  <si>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</si>
  <si>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</si>
  <si>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</si>
  <si>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</si>
  <si>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</si>
  <si>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</si>
  <si>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</si>
  <si>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</si>
  <si>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</si>
  <si>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</si>
  <si>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</si>
  <si>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</si>
  <si>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</si>
  <si>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</si>
  <si>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</si>
  <si>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</si>
  <si>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</si>
  <si>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</si>
  <si>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</si>
  <si>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</si>
  <si>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</si>
  <si>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</si>
  <si>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</si>
  <si>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</si>
  <si>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</si>
  <si>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</si>
  <si>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</si>
  <si>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</si>
  <si>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</si>
  <si>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</si>
  <si>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</si>
  <si>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</si>
  <si>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</si>
  <si>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</si>
  <si>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</si>
  <si>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</si>
  <si>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</si>
  <si>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</si>
  <si>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</si>
  <si>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</si>
  <si>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</si>
  <si>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</si>
  <si>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</si>
  <si>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</si>
  <si>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</si>
  <si>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</si>
  <si>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</si>
  <si>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</si>
  <si>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</si>
  <si>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</si>
  <si>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</si>
  <si>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</si>
  <si>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</si>
  <si>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</si>
  <si>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</si>
  <si>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</si>
  <si>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</si>
  <si>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</si>
  <si>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</si>
  <si>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</si>
  <si>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</si>
  <si>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</si>
  <si>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</si>
  <si>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</si>
  <si>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</si>
  <si>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</si>
  <si>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</si>
  <si>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</si>
  <si>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</si>
  <si>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</si>
  <si>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</si>
  <si>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</si>
  <si>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</si>
  <si>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</si>
  <si>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</si>
  <si>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</si>
  <si>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</si>
  <si>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</si>
  <si>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</si>
  <si>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</si>
  <si>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</si>
  <si>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</si>
  <si>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</si>
  <si>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</si>
  <si>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</si>
  <si>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</si>
  <si>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</si>
  <si>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</si>
  <si>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</si>
  <si>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</si>
  <si>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</si>
  <si>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</si>
  <si>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</si>
  <si>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</si>
  <si>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</si>
  <si>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</si>
  <si>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</si>
  <si>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</si>
  <si>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</si>
  <si>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</si>
  <si>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</si>
  <si>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</si>
  <si>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</si>
  <si>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</si>
  <si>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</si>
  <si>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</si>
  <si>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</si>
  <si>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</si>
  <si>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</si>
  <si>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</si>
  <si>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</si>
  <si>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</si>
  <si>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</si>
  <si>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</si>
  <si>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</si>
  <si>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</si>
  <si>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</si>
  <si>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</si>
  <si>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</si>
  <si>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</si>
  <si>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</si>
  <si>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</si>
  <si>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</si>
  <si>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</si>
  <si>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</si>
  <si>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</si>
  <si>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</si>
  <si>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</si>
  <si>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</si>
  <si>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</si>
  <si>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</si>
  <si>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</si>
  <si>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</si>
  <si>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</si>
  <si>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</si>
  <si>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</si>
  <si>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</si>
  <si>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</si>
  <si>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</si>
  <si>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</si>
  <si>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</si>
  <si>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</si>
  <si>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</si>
  <si>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</si>
  <si>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</si>
  <si>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</si>
  <si>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</si>
  <si>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</si>
  <si>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</si>
  <si>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</si>
  <si>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</si>
  <si>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</si>
  <si>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</si>
  <si>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</si>
  <si>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</si>
  <si>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</si>
  <si>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</si>
  <si>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</si>
  <si>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</si>
  <si>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</si>
  <si>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</si>
  <si>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</si>
  <si>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</si>
  <si>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</si>
  <si>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</si>
  <si>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</si>
  <si>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</si>
  <si>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</si>
  <si>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</si>
  <si>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</si>
  <si>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</si>
  <si>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</si>
  <si>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</si>
  <si>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</si>
  <si>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</si>
  <si>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</si>
  <si>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</si>
  <si>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</si>
  <si>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</si>
  <si>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</si>
  <si>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</si>
  <si>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</si>
  <si>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</si>
  <si>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</si>
  <si>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</si>
  <si>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</si>
  <si>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</si>
  <si>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</si>
  <si>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</si>
  <si>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</si>
  <si>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</si>
  <si>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</si>
  <si>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</si>
  <si>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</si>
  <si>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</si>
  <si>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</si>
  <si>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</si>
  <si>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</si>
  <si>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</si>
  <si>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</si>
  <si>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</si>
  <si>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</si>
  <si>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</si>
  <si>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</si>
  <si>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</si>
  <si>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</si>
  <si>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</si>
  <si>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</si>
  <si>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</si>
  <si>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</si>
  <si>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</si>
  <si>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</si>
  <si>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</si>
  <si>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</si>
  <si>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</si>
  <si>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</si>
  <si>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</si>
  <si>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</si>
  <si>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</si>
  <si>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</si>
  <si>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</si>
  <si>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</si>
  <si>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</si>
  <si>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</si>
  <si>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</si>
  <si>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</si>
  <si>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</si>
  <si>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</si>
  <si>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</si>
  <si>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</si>
  <si>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</si>
  <si>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</si>
  <si>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</si>
  <si>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</si>
  <si>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</si>
  <si>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</si>
  <si>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</si>
  <si>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</si>
  <si>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</si>
  <si>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</si>
  <si>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</si>
  <si>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</si>
  <si>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</si>
  <si>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</si>
  <si>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</si>
  <si>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</si>
  <si>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</si>
  <si>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</si>
  <si>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</si>
  <si>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</si>
  <si>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</si>
  <si>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</si>
  <si>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</si>
  <si>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</si>
  <si>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</si>
  <si>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</si>
  <si>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</si>
  <si>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</si>
  <si>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</si>
  <si>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</si>
  <si>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</si>
  <si>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</si>
  <si>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</si>
  <si>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</si>
  <si>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</si>
  <si>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</si>
  <si>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</si>
  <si>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</si>
  <si>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</si>
  <si>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</si>
  <si>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</si>
  <si>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</si>
  <si>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</si>
  <si>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</si>
  <si>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</si>
  <si>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</si>
  <si>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</si>
  <si>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</si>
  <si>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</si>
  <si>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</si>
  <si>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</si>
  <si>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</si>
  <si>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</si>
  <si>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</si>
  <si>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</si>
  <si>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</si>
  <si>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</si>
  <si>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</si>
  <si>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</si>
  <si>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</si>
  <si>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</si>
  <si>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</si>
  <si>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</si>
  <si>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</si>
  <si>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</si>
  <si>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</si>
  <si>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</si>
  <si>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</si>
  <si>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</si>
  <si>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</si>
  <si>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</si>
  <si>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</si>
  <si>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</si>
  <si>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</si>
  <si>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</si>
  <si>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</si>
  <si>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</si>
  <si>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</si>
  <si>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</si>
  <si>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</si>
  <si>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</si>
  <si>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</si>
  <si>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</si>
  <si>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</si>
  <si>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</si>
  <si>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</si>
  <si>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</si>
  <si>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</si>
  <si>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</si>
  <si>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</si>
  <si>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</si>
  <si>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</si>
  <si>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</si>
  <si>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</si>
  <si>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</si>
  <si>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</si>
  <si>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</si>
  <si>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</si>
  <si>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</si>
  <si>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</si>
  <si>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</si>
  <si>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</si>
  <si>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</si>
  <si>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</si>
  <si>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</si>
  <si>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</si>
  <si>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</si>
  <si>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</si>
  <si>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</si>
  <si>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</si>
  <si>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</si>
  <si>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</si>
  <si>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</si>
  <si>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</si>
  <si>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</si>
  <si>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</si>
  <si>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</si>
  <si>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</si>
  <si>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</si>
  <si>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</si>
  <si>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</si>
  <si>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</si>
  <si>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</si>
  <si>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</si>
  <si>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</si>
  <si>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</si>
  <si>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</si>
  <si>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</si>
  <si>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</si>
  <si>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</si>
  <si>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</si>
  <si>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</si>
  <si>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</si>
  <si>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</si>
  <si>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</si>
  <si>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</si>
  <si>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</si>
  <si>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</si>
  <si>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</si>
  <si>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</si>
  <si>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</si>
  <si>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</si>
  <si>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</si>
  <si>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</si>
  <si>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</si>
  <si>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</si>
  <si>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</si>
  <si>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</si>
  <si>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</si>
  <si>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</si>
  <si>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</si>
  <si>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</si>
  <si>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</si>
  <si>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</si>
  <si>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</si>
  <si>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</si>
  <si>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</si>
  <si>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</si>
  <si>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</si>
  <si>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</si>
  <si>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</si>
  <si>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</si>
  <si>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</si>
  <si>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</si>
  <si>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</si>
  <si>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</si>
  <si>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</si>
  <si>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</si>
  <si>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</si>
  <si>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</si>
  <si>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</si>
  <si>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</si>
  <si>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</si>
  <si>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</si>
  <si>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</si>
  <si>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</si>
  <si>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</si>
  <si>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</si>
  <si>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</si>
  <si>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</si>
  <si>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</si>
  <si>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</si>
  <si>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</si>
  <si>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</si>
  <si>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</si>
  <si>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</si>
  <si>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</si>
  <si>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</si>
  <si>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</si>
  <si>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</si>
  <si>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</si>
  <si>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</si>
  <si>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</si>
  <si>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</si>
  <si>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</si>
  <si>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</si>
  <si>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</si>
  <si>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</si>
  <si>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</si>
  <si>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</si>
  <si>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</si>
  <si>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</si>
  <si>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</si>
  <si>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</si>
  <si>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</si>
  <si>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</si>
  <si>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</si>
  <si>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</si>
  <si>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</si>
  <si>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</si>
  <si>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</si>
  <si>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</si>
  <si>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</si>
  <si>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</si>
  <si>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</si>
  <si>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</si>
  <si>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</si>
  <si>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</si>
  <si>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</si>
  <si>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</si>
  <si>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</si>
  <si>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</si>
  <si>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</si>
  <si>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</si>
  <si>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</si>
  <si>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</si>
  <si>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</si>
  <si>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</si>
  <si>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</si>
  <si>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</si>
  <si>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</si>
  <si>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</si>
  <si>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</si>
  <si>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</si>
  <si>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</si>
  <si>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</si>
  <si>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</si>
  <si>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</si>
  <si>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</si>
  <si>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</si>
  <si>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</si>
  <si>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</si>
  <si>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</si>
  <si>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</si>
  <si>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</si>
  <si>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</si>
  <si>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</si>
  <si>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</si>
  <si>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</si>
  <si>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</si>
  <si>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</si>
  <si>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</si>
  <si>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</si>
  <si>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</si>
  <si>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</si>
  <si>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</si>
  <si>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</si>
  <si>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</si>
  <si>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</si>
  <si>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</si>
  <si>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</si>
  <si>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</si>
  <si>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</si>
  <si>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</si>
  <si>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</si>
  <si>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</si>
  <si>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</si>
  <si>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</si>
  <si>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</si>
  <si>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</si>
  <si>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</si>
  <si>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</si>
  <si>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</si>
  <si>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</si>
  <si>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</si>
  <si>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</si>
  <si>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</si>
  <si>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</si>
  <si>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</si>
  <si>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</si>
  <si>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</si>
  <si>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</si>
  <si>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</si>
  <si>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</si>
  <si>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</si>
  <si>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</si>
  <si>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</si>
  <si>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</si>
  <si>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</si>
  <si>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</si>
  <si>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</si>
  <si>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</si>
  <si>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</si>
  <si>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</si>
  <si>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</si>
  <si>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</si>
  <si>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</si>
  <si>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</si>
  <si>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</si>
  <si>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</si>
  <si>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</si>
  <si>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</si>
  <si>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</si>
  <si>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</si>
  <si>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</si>
  <si>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</si>
  <si>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</si>
  <si>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</si>
  <si>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</si>
  <si>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</si>
  <si>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</si>
  <si>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</si>
  <si>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</si>
  <si>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</si>
  <si>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</si>
  <si>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</si>
  <si>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</si>
  <si>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</si>
  <si>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</si>
  <si>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</si>
  <si>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</si>
  <si>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</si>
  <si>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</si>
  <si>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</si>
  <si>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</si>
  <si>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</si>
  <si>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</si>
  <si>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</si>
  <si>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</si>
  <si>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</si>
  <si>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</si>
  <si>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</si>
  <si>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</si>
  <si>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</si>
  <si>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</si>
  <si>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</si>
  <si>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</si>
  <si>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</si>
  <si>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</si>
  <si>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</si>
  <si>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</si>
  <si>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</si>
  <si>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</si>
  <si>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</si>
  <si>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</si>
  <si>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</si>
  <si>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</si>
  <si>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</si>
  <si>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</si>
  <si>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</si>
  <si>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</si>
  <si>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</si>
  <si>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</si>
  <si>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</si>
  <si>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</si>
  <si>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</si>
  <si>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</si>
  <si>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</si>
  <si>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</si>
  <si>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</si>
  <si>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</si>
  <si>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</si>
  <si>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</si>
  <si>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</si>
  <si>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</si>
  <si>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</si>
  <si>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</si>
  <si>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</si>
  <si>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</si>
  <si>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</si>
  <si>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</si>
  <si>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</si>
  <si>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</si>
  <si>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</si>
  <si>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</si>
  <si>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</si>
  <si>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</si>
  <si>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</si>
  <si>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</si>
  <si>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</si>
  <si>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</si>
  <si>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</si>
  <si>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</si>
  <si>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</si>
  <si>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</si>
  <si>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</si>
  <si>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</si>
  <si>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</si>
  <si>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</si>
  <si>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</si>
  <si>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</si>
  <si>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</si>
  <si>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</si>
  <si>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</si>
  <si>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</si>
  <si>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</si>
  <si>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</si>
  <si>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</si>
  <si>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</si>
  <si>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</si>
  <si>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</si>
  <si>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</si>
  <si>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</si>
  <si>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</si>
  <si>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</si>
  <si>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</si>
  <si>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</si>
  <si>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</si>
  <si>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</si>
  <si>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</si>
  <si>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</si>
  <si>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</si>
  <si>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</si>
  <si>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</si>
  <si>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</si>
  <si>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</si>
  <si>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</si>
  <si>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</si>
  <si>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</si>
  <si>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</si>
  <si>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</si>
  <si>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</si>
  <si>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</si>
  <si>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</si>
  <si>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</si>
  <si>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</si>
  <si>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</si>
  <si>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</si>
  <si>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</si>
  <si>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</si>
  <si>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</si>
  <si>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</si>
  <si>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</si>
  <si>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</si>
  <si>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</si>
  <si>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</si>
  <si>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</si>
  <si>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</si>
  <si>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</si>
  <si>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</si>
  <si>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</si>
  <si>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</si>
  <si>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</si>
  <si>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</si>
  <si>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</si>
  <si>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</si>
  <si>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</si>
  <si>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</si>
  <si>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</si>
  <si>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</si>
  <si>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</si>
  <si>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</si>
  <si>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</si>
  <si>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</si>
  <si>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</si>
  <si>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</si>
  <si>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</si>
  <si>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</si>
  <si>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</si>
  <si>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</si>
  <si>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</si>
  <si>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</si>
  <si>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</si>
  <si>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</si>
  <si>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</si>
  <si>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</si>
  <si>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</si>
  <si>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</si>
  <si>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</si>
  <si>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</si>
  <si>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</si>
  <si>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</si>
  <si>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</si>
  <si>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</si>
  <si>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</si>
  <si>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</si>
  <si>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</si>
  <si>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</si>
  <si>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</si>
  <si>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</si>
  <si>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</si>
  <si>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</si>
  <si>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</si>
  <si>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</si>
  <si>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</si>
  <si>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</si>
  <si>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</si>
  <si>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</si>
  <si>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</si>
  <si>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</si>
  <si>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</si>
  <si>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</si>
  <si>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</si>
  <si>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</si>
  <si>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</si>
  <si>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</si>
  <si>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</si>
  <si>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</si>
  <si>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</si>
  <si>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</si>
  <si>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</si>
  <si>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</si>
  <si>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</si>
  <si>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</si>
  <si>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</si>
  <si>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</si>
  <si>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</si>
  <si>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</si>
  <si>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</si>
  <si>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</si>
  <si>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</si>
  <si>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</si>
  <si>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</si>
  <si>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</si>
  <si>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</si>
  <si>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</si>
  <si>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</si>
  <si>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</si>
  <si>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</si>
  <si>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</si>
  <si>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</si>
  <si>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</si>
  <si>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</si>
  <si>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</si>
  <si>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</si>
  <si>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</si>
  <si>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</si>
  <si>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</si>
  <si>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</si>
  <si>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</si>
  <si>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</si>
  <si>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</si>
  <si>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</si>
  <si>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</si>
  <si>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</si>
  <si>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</si>
  <si>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</si>
  <si>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</si>
  <si>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</si>
  <si>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</si>
  <si>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</si>
  <si>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</si>
  <si>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</si>
  <si>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</si>
  <si>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</si>
  <si>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</si>
  <si>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</si>
  <si>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</si>
  <si>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</si>
  <si>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</si>
  <si>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</si>
  <si>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</si>
  <si>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</si>
  <si>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</si>
  <si>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</si>
  <si>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</si>
  <si>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</si>
  <si>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</si>
  <si>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</si>
  <si>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</si>
  <si>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</si>
  <si>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</si>
  <si>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</si>
  <si>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</si>
  <si>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</si>
  <si>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</si>
  <si>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</si>
  <si>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</si>
  <si>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</si>
  <si>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</si>
  <si>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</si>
  <si>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</si>
  <si>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</si>
  <si>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</si>
  <si>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</si>
  <si>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</si>
  <si>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</si>
  <si>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</si>
  <si>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</si>
  <si>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</si>
  <si>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</si>
  <si>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</si>
  <si>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</si>
  <si>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</si>
  <si>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</si>
  <si>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</si>
  <si>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</si>
  <si>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</si>
  <si>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</si>
  <si>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</si>
  <si>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</si>
  <si>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</si>
  <si>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</si>
  <si>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</si>
  <si>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</si>
  <si>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</si>
  <si>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</si>
  <si>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</si>
  <si>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</si>
  <si>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</si>
  <si>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</si>
  <si>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</si>
  <si>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</si>
  <si>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</si>
  <si>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</si>
  <si>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</si>
  <si>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</si>
  <si>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</si>
  <si>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</si>
  <si>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</si>
  <si>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</si>
  <si>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</si>
  <si>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</si>
  <si>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</si>
  <si>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</si>
  <si>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</si>
  <si>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</si>
  <si>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</si>
  <si>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</si>
  <si>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</si>
  <si>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</si>
  <si>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</si>
  <si>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</si>
  <si>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</si>
  <si>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</si>
  <si>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</si>
  <si>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</si>
  <si>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</si>
  <si>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</si>
  <si>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</si>
  <si>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</si>
  <si>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</si>
  <si>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</si>
  <si>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</si>
  <si>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</si>
  <si>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</si>
  <si>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</si>
  <si>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</si>
  <si>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</si>
  <si>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</si>
  <si>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</si>
  <si>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</si>
  <si>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</si>
  <si>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</si>
  <si>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</si>
  <si>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</si>
  <si>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</si>
  <si>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</si>
  <si>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</si>
  <si>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</si>
  <si>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</si>
  <si>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</si>
  <si>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</si>
  <si>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</si>
  <si>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</si>
  <si>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</si>
  <si>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</si>
  <si>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</si>
  <si>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</si>
  <si>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</si>
  <si>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</si>
  <si>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</si>
  <si>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</si>
  <si>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</si>
  <si>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</si>
  <si>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</si>
  <si>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</si>
  <si>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</si>
  <si>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</si>
  <si>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</si>
  <si>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</si>
  <si>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</si>
  <si>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</si>
  <si>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</si>
  <si>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</si>
  <si>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</si>
  <si>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</si>
  <si>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</si>
  <si>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</si>
  <si>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</si>
  <si>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</si>
  <si>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</si>
  <si>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</si>
  <si>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</si>
  <si>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</si>
  <si>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</si>
  <si>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</si>
  <si>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</si>
  <si>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</si>
  <si>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</si>
  <si>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</si>
  <si>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</si>
  <si>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</si>
  <si>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</si>
  <si>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</si>
  <si>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</si>
  <si>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</si>
  <si>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</si>
  <si>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</si>
  <si>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</si>
  <si>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</si>
  <si>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</si>
  <si>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</si>
  <si>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</si>
  <si>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</si>
  <si>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</si>
  <si>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</si>
  <si>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</si>
  <si>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</si>
  <si>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</si>
  <si>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</si>
  <si>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</si>
  <si>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</si>
  <si>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</si>
  <si>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</si>
  <si>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</si>
  <si>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</si>
  <si>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</si>
  <si>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</si>
  <si>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</si>
  <si>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</si>
  <si>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</si>
  <si>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</si>
  <si>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</si>
  <si>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</si>
  <si>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</si>
  <si>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</si>
  <si>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</si>
  <si>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</si>
  <si>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</si>
  <si>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</si>
  <si>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</si>
  <si>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</si>
  <si>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</si>
  <si>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</si>
  <si>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</si>
  <si>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</si>
  <si>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</si>
  <si>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</si>
  <si>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</si>
  <si>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</si>
  <si>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</si>
  <si>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</si>
  <si>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</si>
  <si>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</si>
  <si>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</si>
  <si>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</si>
  <si>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</si>
  <si>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</si>
  <si>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</si>
  <si>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</si>
  <si>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</si>
  <si>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</si>
  <si>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</si>
  <si>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</si>
  <si>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</si>
  <si>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</si>
  <si>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</si>
  <si>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</si>
  <si>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</si>
  <si>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</si>
  <si>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</si>
  <si>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</si>
  <si>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</si>
  <si>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</si>
  <si>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</si>
  <si>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</si>
  <si>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</si>
  <si>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</si>
  <si>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</si>
  <si>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</si>
  <si>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</si>
  <si>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</si>
  <si>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</si>
  <si>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</si>
  <si>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</si>
  <si>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</si>
  <si>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</si>
  <si>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</si>
  <si>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</si>
  <si>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</si>
  <si>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</si>
  <si>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</si>
  <si>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</si>
  <si>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</si>
  <si>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</si>
  <si>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</si>
  <si>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</si>
  <si>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</si>
  <si>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</si>
  <si>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</si>
  <si>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</si>
  <si>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</si>
  <si>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</si>
  <si>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</si>
  <si>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</si>
  <si>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</si>
  <si>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</si>
  <si>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</si>
  <si>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</si>
  <si>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</si>
  <si>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</si>
  <si>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</si>
  <si>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</si>
  <si>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</si>
  <si>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</si>
  <si>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</si>
  <si>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</si>
  <si>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</si>
  <si>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</si>
  <si>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</si>
  <si>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</si>
  <si>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</si>
  <si>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</si>
  <si>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</si>
  <si>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</si>
  <si>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</si>
  <si>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</si>
  <si>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</si>
  <si>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</si>
  <si>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</si>
  <si>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</si>
  <si>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</si>
  <si>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</si>
  <si>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</si>
  <si>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</si>
  <si>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</si>
  <si>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</si>
  <si>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</si>
  <si>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</si>
  <si>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</si>
  <si>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</si>
  <si>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</si>
  <si>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</si>
  <si>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</si>
  <si>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</si>
  <si>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</si>
  <si>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</si>
  <si>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</si>
  <si>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</si>
  <si>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</si>
  <si>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</si>
  <si>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</si>
  <si>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</si>
  <si>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</si>
  <si>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</si>
  <si>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</si>
  <si>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</si>
  <si>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</si>
  <si>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</si>
  <si>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</si>
  <si>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</si>
  <si>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</si>
  <si>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</si>
  <si>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</si>
  <si>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</si>
  <si>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</si>
  <si>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</si>
  <si>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</si>
  <si>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</si>
  <si>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</si>
  <si>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</si>
  <si>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</si>
  <si>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</si>
  <si>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</si>
  <si>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</si>
  <si>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</si>
  <si>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</si>
  <si>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</si>
  <si>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</si>
  <si>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</si>
  <si>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</si>
  <si>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</si>
  <si>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</si>
  <si>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</si>
  <si>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</si>
  <si>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</si>
  <si>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</si>
  <si>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</si>
  <si>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</si>
  <si>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</si>
  <si>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</si>
  <si>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</si>
  <si>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</si>
  <si>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</si>
  <si>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</si>
  <si>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</si>
  <si>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</si>
  <si>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</si>
  <si>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</si>
  <si>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</si>
  <si>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</si>
  <si>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</si>
  <si>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</si>
  <si>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</si>
  <si>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</si>
  <si>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</si>
  <si>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</si>
  <si>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</si>
  <si>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</si>
  <si>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</si>
  <si>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</si>
  <si>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</si>
  <si>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</si>
  <si>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</si>
  <si>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</si>
  <si>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</si>
  <si>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</si>
  <si>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</si>
  <si>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</si>
  <si>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</si>
  <si>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</si>
  <si>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</si>
  <si>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</si>
  <si>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</si>
  <si>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</si>
  <si>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</si>
  <si>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</si>
  <si>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</si>
  <si>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</si>
  <si>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</si>
  <si>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</si>
  <si>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</si>
  <si>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</si>
  <si>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</si>
  <si>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</si>
  <si>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</si>
  <si>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</si>
  <si>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</si>
  <si>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</si>
  <si>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</si>
  <si>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</si>
  <si>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</si>
  <si>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</si>
  <si>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</si>
  <si>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</si>
  <si>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</si>
  <si>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</si>
  <si>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</si>
  <si>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</si>
  <si>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</si>
  <si>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</si>
  <si>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</si>
  <si>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</si>
  <si>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</si>
  <si>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</si>
  <si>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</si>
  <si>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</si>
  <si>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</si>
  <si>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</si>
  <si>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</si>
  <si>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</si>
  <si>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</si>
  <si>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</si>
  <si>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</si>
  <si>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</si>
  <si>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</si>
  <si>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</si>
  <si>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</si>
  <si>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</si>
  <si>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</si>
  <si>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</si>
  <si>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</si>
  <si>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</si>
  <si>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</si>
  <si>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</si>
  <si>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</si>
  <si>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</si>
  <si>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</si>
  <si>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</si>
  <si>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</si>
  <si>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</si>
  <si>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</si>
  <si>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</si>
  <si>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</si>
  <si>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</si>
  <si>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</si>
  <si>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</si>
  <si>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</si>
  <si>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</si>
  <si>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</si>
  <si>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</si>
  <si>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</si>
  <si>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</si>
  <si>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</si>
  <si>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</si>
  <si>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</si>
  <si>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</si>
  <si>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</si>
  <si>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</si>
  <si>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</si>
  <si>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</si>
  <si>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</si>
  <si>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</si>
  <si>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</si>
  <si>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</si>
  <si>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</si>
  <si>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</si>
  <si>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</si>
  <si>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</si>
  <si>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</si>
  <si>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</si>
  <si>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</si>
  <si>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</si>
  <si>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</si>
  <si>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</si>
  <si>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</si>
  <si>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</si>
  <si>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</si>
  <si>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</si>
  <si>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</si>
  <si>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</si>
  <si>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</si>
  <si>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</si>
  <si>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</si>
  <si>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</si>
  <si>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</si>
  <si>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</si>
  <si>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</si>
  <si>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</si>
  <si>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</si>
  <si>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</si>
  <si>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</si>
  <si>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</si>
  <si>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</si>
  <si>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</si>
  <si>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</si>
  <si>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</si>
  <si>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</si>
  <si>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</si>
  <si>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</si>
  <si>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</si>
  <si>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</si>
  <si>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</si>
  <si>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</si>
  <si>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</si>
  <si>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</si>
  <si>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</si>
  <si>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</si>
  <si>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</si>
  <si>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</si>
  <si>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</si>
  <si>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</si>
  <si>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</si>
  <si>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</si>
  <si>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</si>
  <si>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</si>
  <si>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</si>
  <si>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</si>
  <si>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</si>
  <si>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</si>
  <si>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</si>
  <si>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</si>
  <si>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</si>
  <si>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</si>
  <si>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</si>
  <si>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</si>
  <si>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</si>
  <si>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</si>
  <si>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</si>
  <si>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</si>
  <si>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</si>
  <si>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</si>
  <si>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</si>
  <si>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</si>
  <si>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</si>
  <si>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</si>
  <si>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</si>
  <si>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</si>
  <si>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</si>
  <si>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</si>
  <si>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</si>
  <si>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</si>
  <si>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</si>
  <si>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</si>
  <si>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</si>
  <si>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</si>
  <si>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</si>
  <si>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</si>
  <si>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</si>
  <si>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</si>
  <si>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</si>
  <si>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</si>
  <si>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</si>
  <si>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</si>
  <si>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</si>
  <si>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</si>
  <si>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</si>
  <si>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</si>
  <si>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</si>
  <si>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</si>
  <si>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</si>
  <si>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</si>
  <si>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</si>
  <si>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</si>
  <si>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</si>
  <si>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</si>
  <si>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</si>
  <si>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</si>
  <si>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</si>
  <si>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</si>
  <si>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</si>
  <si>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</si>
  <si>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</si>
  <si>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</si>
  <si>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</si>
  <si>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</si>
  <si>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</si>
  <si>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</si>
  <si>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</si>
  <si>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</si>
  <si>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</si>
  <si>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</si>
  <si>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</si>
  <si>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</si>
  <si>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</si>
  <si>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</si>
  <si>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</si>
  <si>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</si>
  <si>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</si>
  <si>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</si>
  <si>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</si>
  <si>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</si>
  <si>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</si>
  <si>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</si>
  <si>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</si>
  <si>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</si>
  <si>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</si>
  <si>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</si>
  <si>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</si>
  <si>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</si>
  <si>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</si>
  <si>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</si>
  <si>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</si>
  <si>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</si>
  <si>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</si>
  <si>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</si>
  <si>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</si>
  <si>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</si>
  <si>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</si>
  <si>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</si>
  <si>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</si>
  <si>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</si>
  <si>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</si>
  <si>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</si>
  <si>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</si>
  <si>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</si>
  <si>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</si>
  <si>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</si>
  <si>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</si>
  <si>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</si>
  <si>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</si>
  <si>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</si>
  <si>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</si>
  <si>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</si>
  <si>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</si>
  <si>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</si>
  <si>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</si>
  <si>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</si>
  <si>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</si>
  <si>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</si>
  <si>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</si>
  <si>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</si>
  <si>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</si>
  <si>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</si>
  <si>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</si>
  <si>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</si>
  <si>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</si>
  <si>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</si>
  <si>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</si>
  <si>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</si>
  <si>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</si>
  <si>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</si>
  <si>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</si>
  <si>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</si>
  <si>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</si>
  <si>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</si>
  <si>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</si>
  <si>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</si>
  <si>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</si>
  <si>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</si>
  <si>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</si>
  <si>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</si>
  <si>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</si>
  <si>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</si>
  <si>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</si>
  <si>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</si>
  <si>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</si>
  <si>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</si>
  <si>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</si>
  <si>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</si>
  <si>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</si>
  <si>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</si>
  <si>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</si>
  <si>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</si>
  <si>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</si>
  <si>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</si>
  <si>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</si>
  <si>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</si>
  <si>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</si>
  <si>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</si>
  <si>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</si>
  <si>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</si>
  <si>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</si>
  <si>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</si>
  <si>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</si>
  <si>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</si>
  <si>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</si>
  <si>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</si>
  <si>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</si>
  <si>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</si>
  <si>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</si>
  <si>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</si>
  <si>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</si>
  <si>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</si>
  <si>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</si>
  <si>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</si>
  <si>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</si>
  <si>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</si>
  <si>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</si>
  <si>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</si>
  <si>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</si>
  <si>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</si>
  <si>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</si>
  <si>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</si>
  <si>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</si>
  <si>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</si>
  <si>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</si>
  <si>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</si>
  <si>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</si>
  <si>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</si>
  <si>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</si>
  <si>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</si>
  <si>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</si>
  <si>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</si>
  <si>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</si>
  <si>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</si>
  <si>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</si>
  <si>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</si>
  <si>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</si>
  <si>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</si>
  <si>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</si>
  <si>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</si>
  <si>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</si>
  <si>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</si>
  <si>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</si>
  <si>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</si>
  <si>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</si>
  <si>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</si>
  <si>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</si>
  <si>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</si>
  <si>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</si>
  <si>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</si>
  <si>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</si>
  <si>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</si>
  <si>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</si>
  <si>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</si>
  <si>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</si>
  <si>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</si>
  <si>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</si>
  <si>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</si>
  <si>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</si>
  <si>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</si>
  <si>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</si>
  <si>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</si>
  <si>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</si>
  <si>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</si>
  <si>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</si>
  <si>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</si>
  <si>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</si>
  <si>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</si>
  <si>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</si>
  <si>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</si>
  <si>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</si>
  <si>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</si>
  <si>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</si>
  <si>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</si>
  <si>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</si>
  <si>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</si>
  <si>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</si>
  <si>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</si>
  <si>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</si>
  <si>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</si>
  <si>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</si>
  <si>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</si>
  <si>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</si>
  <si>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</si>
  <si>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</si>
  <si>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</si>
  <si>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</si>
  <si>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</si>
  <si>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</si>
  <si>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</si>
  <si>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</si>
  <si>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</si>
  <si>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</si>
  <si>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</si>
  <si>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</si>
  <si>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</si>
  <si>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</si>
  <si>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</si>
  <si>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</si>
  <si>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</si>
  <si>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</si>
  <si>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</si>
  <si>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</si>
  <si>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</si>
  <si>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</si>
  <si>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</si>
  <si>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</si>
  <si>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</si>
  <si>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</si>
  <si>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</si>
  <si>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</si>
  <si>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</si>
  <si>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</si>
  <si>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</si>
  <si>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</si>
  <si>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</si>
  <si>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</si>
  <si>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</si>
  <si>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</si>
  <si>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</si>
  <si>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</si>
  <si>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</si>
  <si>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</si>
  <si>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</si>
  <si>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</si>
  <si>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</si>
  <si>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</si>
  <si>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</si>
  <si>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</si>
  <si>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</si>
  <si>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</si>
  <si>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</si>
  <si>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</si>
  <si>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</si>
  <si>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</si>
  <si>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</si>
  <si>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</si>
  <si>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</si>
  <si>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</si>
  <si>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</si>
  <si>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</si>
  <si>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</si>
  <si>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</si>
  <si>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</si>
  <si>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</si>
  <si>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</si>
  <si>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</si>
  <si>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</si>
  <si>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</si>
  <si>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</si>
  <si>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</si>
  <si>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</si>
  <si>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</si>
  <si>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</si>
  <si>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</si>
  <si>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</si>
  <si>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</si>
  <si>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</si>
  <si>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</si>
  <si>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</si>
  <si>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</si>
  <si>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</si>
  <si>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</si>
  <si>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</si>
  <si>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</si>
  <si>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</si>
  <si>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</si>
  <si>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</si>
  <si>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</si>
  <si>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</si>
  <si>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</si>
  <si>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</si>
  <si>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</si>
  <si>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</si>
  <si>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</si>
  <si>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</si>
  <si>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</si>
  <si>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</si>
  <si>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</si>
  <si>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</si>
  <si>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</si>
  <si>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</si>
  <si>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</si>
  <si>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</si>
  <si>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</si>
  <si>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</si>
  <si>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</si>
  <si>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</si>
  <si>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</si>
  <si>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</si>
  <si>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</si>
  <si>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</si>
  <si>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</si>
  <si>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</si>
  <si>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</si>
  <si>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</si>
  <si>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</si>
  <si>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</si>
  <si>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</si>
  <si>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</si>
  <si>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</si>
  <si>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</si>
  <si>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</si>
  <si>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</si>
  <si>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</si>
  <si>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</si>
  <si>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</si>
  <si>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</si>
  <si>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</si>
  <si>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</si>
  <si>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</si>
  <si>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</si>
  <si>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</si>
  <si>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</si>
  <si>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</si>
  <si>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</si>
  <si>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</si>
  <si>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</si>
  <si>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</si>
  <si>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</si>
  <si>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</si>
  <si>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</si>
  <si>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</si>
  <si>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</si>
  <si>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</si>
  <si>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</si>
  <si>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</si>
  <si>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</si>
  <si>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</si>
  <si>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</si>
  <si>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</si>
  <si>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</si>
  <si>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</si>
  <si>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</si>
  <si>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</si>
  <si>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</si>
  <si>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</si>
  <si>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</si>
  <si>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</si>
  <si>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</si>
  <si>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</si>
  <si>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</si>
  <si>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</si>
  <si>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</si>
  <si>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</si>
  <si>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</si>
  <si>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</si>
  <si>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</si>
  <si>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</si>
  <si>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</si>
  <si>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</si>
  <si>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</si>
  <si>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</si>
  <si>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</si>
  <si>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</si>
  <si>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</si>
  <si>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</si>
  <si>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</si>
  <si>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</si>
  <si>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</si>
  <si>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</si>
  <si>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</si>
  <si>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</si>
  <si>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</si>
  <si>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</si>
  <si>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</si>
  <si>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</si>
  <si>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</si>
  <si>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</si>
  <si>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</si>
  <si>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</si>
  <si>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</si>
  <si>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</si>
  <si>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</si>
  <si>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</si>
  <si>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</si>
  <si>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</si>
  <si>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</si>
  <si>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</si>
  <si>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</si>
  <si>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</si>
  <si>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</si>
  <si>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</si>
  <si>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</si>
  <si>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</si>
  <si>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</si>
  <si>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</si>
  <si>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</si>
  <si>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</si>
  <si>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</si>
  <si>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</si>
  <si>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</si>
  <si>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</si>
  <si>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</si>
  <si>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</si>
  <si>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</si>
  <si>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</si>
  <si>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</si>
  <si>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</si>
  <si>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</si>
  <si>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</si>
  <si>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</si>
  <si>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</si>
  <si>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</si>
  <si>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</si>
  <si>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</si>
  <si>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</si>
  <si>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</si>
  <si>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</si>
  <si>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</si>
  <si>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</si>
  <si>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</si>
  <si>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</si>
  <si>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</si>
  <si>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</si>
  <si>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</si>
  <si>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</si>
  <si>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</si>
  <si>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</si>
  <si>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</si>
  <si>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</si>
  <si>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</si>
  <si>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</si>
  <si>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</si>
  <si>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</si>
  <si>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</si>
  <si>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</si>
  <si>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</si>
  <si>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</si>
  <si>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</si>
  <si>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</si>
  <si>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</si>
  <si>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</si>
  <si>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</si>
  <si>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</si>
  <si>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</si>
  <si>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</si>
  <si>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</si>
  <si>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</si>
  <si>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</si>
  <si>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</si>
  <si>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</si>
  <si>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</si>
  <si>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</si>
  <si>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</si>
  <si>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</si>
  <si>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</si>
  <si>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</si>
  <si>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</si>
  <si>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</si>
  <si>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</si>
  <si>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</si>
  <si>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</si>
  <si>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</si>
  <si>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</si>
  <si>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</si>
  <si>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</si>
  <si>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</si>
  <si>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</si>
  <si>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</si>
  <si>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</si>
  <si>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</si>
  <si>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</si>
  <si>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</si>
  <si>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</si>
  <si>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</si>
  <si>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</si>
  <si>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</si>
  <si>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</si>
  <si>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</si>
  <si>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</si>
  <si>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</si>
  <si>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</si>
  <si>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</si>
  <si>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</si>
  <si>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</si>
  <si>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</si>
  <si>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</si>
  <si>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</si>
  <si>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</si>
  <si>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</si>
  <si>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</si>
  <si>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</si>
  <si>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</si>
  <si>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</si>
  <si>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</si>
  <si>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</si>
  <si>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</si>
  <si>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</si>
  <si>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</si>
  <si>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</si>
  <si>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</si>
  <si>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</si>
  <si>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</si>
  <si>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</si>
  <si>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</si>
  <si>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</si>
  <si>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</si>
  <si>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</si>
  <si>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</si>
  <si>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</si>
  <si>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</si>
  <si>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</si>
  <si>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</si>
  <si>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</si>
  <si>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</si>
  <si>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</si>
  <si>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</si>
  <si>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</si>
  <si>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</si>
  <si>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</si>
  <si>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</si>
  <si>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</si>
  <si>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</si>
  <si>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</si>
  <si>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</si>
  <si>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</si>
  <si>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</si>
  <si>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</si>
  <si>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</si>
  <si>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</si>
  <si>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</si>
  <si>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</si>
  <si>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</si>
  <si>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</si>
  <si>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</si>
  <si>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</si>
  <si>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</si>
  <si>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</si>
  <si>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</si>
  <si>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</si>
  <si>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</si>
  <si>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</si>
  <si>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</si>
  <si>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</si>
  <si>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</si>
  <si>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</si>
  <si>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</si>
  <si>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</si>
  <si>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</si>
  <si>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</si>
  <si>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</si>
  <si>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</si>
  <si>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</si>
  <si>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</si>
  <si>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</si>
  <si>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</si>
  <si>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</si>
  <si>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</si>
  <si>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</si>
  <si>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</si>
  <si>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</si>
  <si>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</si>
  <si>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</si>
  <si>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</si>
  <si>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</si>
  <si>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</si>
  <si>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</si>
  <si>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</si>
  <si>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</si>
  <si>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</si>
  <si>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</si>
  <si>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</si>
  <si>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</si>
  <si>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</si>
  <si>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</si>
  <si>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</si>
  <si>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</si>
  <si>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</si>
  <si>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</si>
  <si>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</si>
  <si>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</si>
  <si>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</si>
  <si>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</si>
  <si>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</si>
  <si>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</si>
  <si>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</si>
  <si>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</si>
  <si>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</si>
  <si>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</si>
  <si>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</si>
  <si>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</si>
  <si>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</si>
  <si>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</si>
  <si>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</si>
  <si>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</si>
  <si>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</si>
  <si>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</si>
  <si>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</si>
  <si>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</si>
  <si>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</si>
  <si>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</si>
  <si>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</si>
  <si>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</si>
  <si>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</si>
  <si>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</si>
  <si>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</si>
  <si>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</si>
  <si>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</si>
  <si>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</si>
  <si>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</si>
  <si>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</si>
  <si>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</si>
  <si>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</si>
  <si>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</si>
  <si>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</si>
  <si>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</si>
  <si>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</si>
  <si>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</si>
  <si>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</si>
  <si>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</si>
  <si>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</si>
  <si>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</si>
  <si>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</si>
  <si>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</si>
  <si>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</si>
  <si>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</si>
  <si>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</si>
  <si>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</si>
  <si>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</si>
  <si>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</si>
  <si>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</si>
  <si>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</si>
  <si>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</si>
  <si>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</si>
  <si>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</si>
  <si>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</si>
  <si>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</si>
  <si>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</si>
  <si>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</si>
  <si>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</si>
  <si>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</si>
  <si>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</si>
  <si>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</si>
  <si>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</si>
  <si>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</si>
  <si>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</si>
  <si>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</si>
  <si>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</si>
  <si>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</si>
  <si>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</si>
  <si>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</si>
  <si>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</si>
  <si>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</si>
  <si>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</si>
  <si>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</si>
  <si>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</si>
  <si>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</si>
  <si>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</si>
  <si>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</si>
  <si>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</si>
  <si>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</si>
  <si>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</si>
  <si>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</si>
  <si>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</si>
  <si>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</si>
  <si>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</si>
  <si>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</si>
  <si>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</si>
  <si>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</si>
  <si>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</si>
  <si>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</si>
  <si>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</si>
  <si>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</si>
  <si>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</si>
  <si>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</si>
  <si>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</si>
  <si>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</si>
  <si>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</si>
  <si>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</si>
  <si>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</si>
  <si>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</si>
  <si>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</si>
  <si>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</si>
  <si>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</si>
  <si>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</si>
  <si>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</si>
  <si>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</si>
  <si>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</si>
  <si>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</si>
  <si>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</si>
  <si>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</si>
  <si>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</si>
  <si>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</si>
  <si>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</si>
  <si>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</si>
  <si>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</si>
  <si>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</si>
  <si>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</si>
  <si>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</si>
  <si>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</si>
  <si>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</si>
  <si>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</si>
  <si>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</si>
  <si>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</si>
  <si>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</si>
  <si>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</si>
  <si>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</si>
  <si>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</si>
  <si>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</si>
  <si>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</si>
  <si>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</si>
  <si>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</si>
  <si>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</si>
  <si>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</si>
  <si>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</si>
  <si>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</si>
  <si>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</si>
  <si>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</si>
  <si>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</si>
  <si>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</si>
  <si>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</si>
  <si>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</si>
  <si>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</si>
  <si>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</si>
  <si>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</si>
  <si>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</si>
  <si>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</si>
  <si>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</si>
  <si>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</si>
  <si>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</si>
  <si>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</si>
  <si>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</si>
  <si>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</si>
  <si>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</si>
  <si>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</si>
  <si>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</si>
  <si>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</si>
  <si>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</si>
  <si>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</si>
  <si>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</si>
  <si>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</si>
  <si>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</si>
  <si>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</si>
  <si>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</si>
  <si>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</si>
  <si>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</si>
  <si>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</si>
  <si>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</si>
  <si>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</si>
  <si>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</si>
  <si>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</si>
  <si>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</si>
  <si>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</si>
  <si>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</si>
  <si>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</si>
  <si>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</si>
  <si>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</si>
  <si>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</si>
  <si>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</si>
  <si>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</si>
  <si>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</si>
  <si>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</si>
  <si>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</si>
  <si>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</si>
  <si>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</si>
  <si>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</si>
  <si>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</si>
  <si>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</si>
  <si>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</si>
  <si>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</si>
  <si>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</si>
  <si>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</si>
  <si>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</si>
  <si>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</si>
  <si>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</si>
  <si>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</si>
  <si>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</si>
  <si>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</si>
  <si>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</si>
  <si>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</si>
  <si>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</si>
  <si>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</si>
  <si>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</si>
  <si>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</si>
  <si>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</si>
  <si>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</si>
  <si>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</si>
  <si>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</si>
  <si>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</si>
  <si>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</si>
  <si>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</si>
  <si>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</si>
  <si>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</si>
  <si>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</si>
  <si>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</si>
  <si>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</si>
  <si>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</si>
  <si>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</si>
  <si>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</si>
  <si>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</si>
  <si>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</si>
  <si>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</si>
  <si>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</si>
  <si>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</si>
  <si>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</si>
  <si>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</si>
  <si>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</si>
  <si>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</si>
  <si>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</si>
  <si>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</si>
  <si>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</si>
  <si>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</si>
  <si>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</si>
  <si>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</si>
  <si>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</si>
  <si>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</si>
  <si>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</si>
  <si>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</si>
  <si>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</si>
  <si>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</si>
  <si>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</si>
  <si>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</si>
  <si>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</si>
  <si>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</si>
  <si>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</si>
  <si>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</si>
  <si>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</si>
  <si>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</si>
  <si>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</si>
  <si>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</si>
  <si>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</si>
  <si>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</si>
  <si>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</si>
  <si>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</si>
  <si>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</si>
  <si>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</si>
  <si>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</si>
  <si>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</si>
  <si>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</si>
  <si>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</si>
  <si>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</si>
  <si>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</si>
  <si>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</si>
  <si>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</si>
  <si>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</si>
  <si>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</si>
  <si>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</si>
  <si>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</si>
  <si>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</si>
  <si>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</si>
  <si>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</si>
  <si>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</si>
  <si>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</si>
  <si>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</si>
  <si>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</si>
  <si>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</si>
  <si>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</si>
  <si>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</si>
  <si>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</si>
  <si>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</si>
  <si>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</si>
  <si>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</si>
  <si>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</si>
  <si>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</si>
  <si>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</si>
  <si>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</si>
  <si>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</si>
  <si>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</si>
  <si>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</si>
  <si>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</si>
  <si>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</si>
  <si>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</si>
  <si>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</si>
  <si>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</si>
  <si>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</si>
  <si>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</si>
  <si>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</si>
  <si>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</si>
  <si>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</si>
  <si>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</si>
  <si>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</si>
  <si>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</si>
  <si>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</si>
  <si>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</si>
  <si>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</si>
  <si>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</si>
  <si>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</si>
  <si>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</si>
  <si>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</si>
  <si>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</si>
  <si>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</si>
  <si>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</si>
  <si>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</si>
  <si>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</si>
  <si>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</si>
  <si>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</si>
  <si>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</si>
  <si>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</si>
  <si>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</si>
  <si>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</si>
  <si>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</si>
  <si>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</si>
  <si>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</si>
  <si>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</si>
  <si>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</si>
  <si>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</si>
  <si>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</si>
  <si>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</si>
  <si>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</si>
  <si>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</si>
  <si>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</si>
  <si>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</si>
  <si>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</si>
  <si>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</si>
  <si>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</si>
  <si>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</si>
  <si>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</si>
  <si>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</si>
  <si>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</si>
  <si>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</si>
  <si>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</si>
  <si>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</si>
  <si>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</si>
  <si>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</si>
  <si>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</si>
  <si>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</si>
  <si>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</si>
  <si>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</si>
  <si>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</si>
  <si>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</si>
  <si>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</si>
  <si>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</si>
  <si>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</si>
  <si>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</si>
  <si>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</si>
  <si>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</si>
  <si>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</si>
  <si>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</si>
  <si>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</si>
  <si>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</si>
  <si>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</si>
  <si>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</si>
  <si>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</si>
  <si>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</si>
  <si>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</si>
  <si>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</si>
  <si>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</si>
  <si>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</si>
  <si>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</si>
  <si>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</si>
  <si>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</si>
  <si>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</si>
  <si>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</si>
  <si>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</si>
  <si>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</si>
  <si>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</si>
  <si>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</si>
  <si>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</si>
  <si>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</si>
  <si>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</si>
  <si>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</si>
  <si>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</si>
  <si>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</si>
  <si>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</si>
  <si>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</si>
  <si>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</si>
  <si>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</si>
  <si>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</si>
  <si>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</si>
  <si>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</si>
  <si>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</si>
  <si>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</si>
  <si>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</si>
  <si>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</si>
  <si>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</si>
  <si>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</si>
  <si>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</si>
  <si>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</si>
  <si>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</si>
  <si>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</si>
  <si>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</si>
  <si>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</si>
  <si>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</si>
  <si>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</si>
  <si>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</si>
  <si>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</si>
  <si>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</si>
  <si>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</si>
  <si>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</si>
  <si>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</si>
  <si>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</si>
  <si>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</si>
  <si>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</si>
  <si>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</si>
  <si>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</si>
  <si>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</si>
  <si>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</si>
  <si>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</si>
  <si>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</si>
  <si>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</si>
  <si>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</si>
  <si>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</si>
  <si>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</si>
  <si>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</si>
  <si>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</si>
  <si>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</si>
  <si>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</si>
  <si>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</si>
  <si>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</si>
  <si>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</si>
  <si>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</si>
  <si>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</si>
  <si>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</si>
  <si>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</si>
  <si>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</si>
  <si>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</si>
  <si>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</si>
  <si>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</si>
  <si>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</si>
  <si>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</si>
  <si>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</si>
  <si>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</si>
  <si>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</si>
  <si>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</si>
  <si>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</si>
  <si>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</si>
  <si>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</si>
  <si>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</si>
  <si>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</si>
  <si>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</si>
  <si>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</si>
  <si>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</si>
  <si>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</si>
  <si>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</si>
  <si>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</si>
  <si>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</si>
  <si>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</si>
  <si>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</si>
  <si>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</si>
  <si>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</si>
  <si>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</si>
  <si>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</si>
  <si>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</si>
  <si>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</si>
  <si>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</si>
  <si>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</si>
  <si>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</si>
  <si>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</si>
  <si>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</si>
  <si>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</si>
  <si>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</si>
  <si>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</si>
  <si>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</si>
  <si>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</si>
  <si>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</si>
  <si>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</si>
  <si>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</si>
  <si>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</si>
  <si>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</si>
  <si>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</si>
  <si>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</si>
  <si>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</si>
  <si>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</si>
  <si>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</si>
  <si>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</si>
  <si>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</si>
  <si>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</si>
  <si>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</si>
  <si>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</si>
  <si>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</si>
  <si>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</si>
  <si>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</si>
  <si>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</si>
  <si>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</si>
  <si>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</si>
  <si>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</si>
  <si>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</si>
  <si>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</si>
  <si>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</si>
  <si>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</si>
  <si>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</si>
  <si>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</si>
  <si>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</si>
  <si>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</si>
  <si>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</si>
  <si>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</si>
  <si>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</si>
  <si>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</si>
  <si>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</si>
  <si>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</si>
  <si>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</si>
  <si>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</si>
  <si>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</si>
  <si>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</si>
  <si>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</si>
  <si>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</si>
  <si>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</si>
  <si>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</si>
  <si>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</si>
  <si>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</si>
  <si>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</si>
  <si>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</si>
  <si>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</si>
  <si>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</si>
  <si>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</si>
  <si>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</si>
  <si>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</si>
  <si>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</si>
  <si>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</si>
  <si>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</si>
  <si>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</si>
  <si>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</si>
  <si>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</si>
  <si>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</si>
  <si>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</si>
  <si>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</si>
  <si>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</si>
  <si>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</si>
  <si>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</si>
  <si>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</si>
  <si>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</si>
  <si>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</si>
  <si>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</si>
  <si>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</si>
  <si>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</si>
  <si>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</si>
  <si>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</si>
  <si>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</si>
  <si>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</si>
  <si>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</si>
  <si>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</si>
  <si>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</si>
  <si>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</si>
  <si>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</si>
  <si>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</si>
  <si>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</si>
  <si>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</si>
  <si>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</si>
  <si>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</si>
  <si>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</si>
  <si>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</si>
  <si>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</si>
  <si>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</si>
  <si>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</si>
  <si>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</si>
  <si>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</si>
  <si>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</si>
  <si>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</si>
  <si>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</si>
  <si>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</si>
  <si>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</si>
  <si>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</si>
  <si>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</si>
  <si>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</si>
  <si>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</si>
  <si>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</si>
  <si>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</si>
  <si>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</si>
  <si>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</si>
  <si>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</si>
  <si>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</si>
  <si>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</si>
  <si>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</si>
  <si>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</si>
  <si>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</si>
  <si>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</si>
  <si>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</si>
  <si>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</si>
  <si>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</si>
  <si>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</si>
  <si>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</si>
  <si>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</si>
  <si>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</si>
  <si>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</si>
  <si>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</si>
  <si>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</si>
  <si>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</si>
  <si>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</si>
  <si>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</si>
  <si>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</si>
  <si>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</si>
  <si>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</si>
  <si>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</si>
  <si>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</si>
  <si>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</si>
  <si>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</si>
  <si>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</si>
  <si>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</si>
  <si>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</si>
  <si>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</si>
  <si>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</si>
  <si>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</si>
  <si>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</si>
  <si>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</si>
  <si>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</si>
  <si>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</si>
  <si>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</si>
  <si>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</si>
  <si>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</si>
  <si>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</si>
  <si>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</si>
  <si>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</si>
  <si>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</si>
  <si>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</si>
  <si>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</si>
  <si>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</si>
  <si>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</si>
  <si>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</si>
  <si>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</si>
  <si>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</si>
  <si>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</si>
  <si>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</si>
  <si>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</si>
  <si>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</si>
  <si>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</si>
  <si>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</si>
  <si>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</si>
  <si>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</si>
  <si>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</si>
  <si>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</si>
  <si>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</si>
  <si>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</si>
  <si>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</si>
  <si>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</si>
  <si>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</si>
  <si>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</si>
  <si>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</si>
  <si>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</si>
  <si>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</si>
  <si>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</si>
  <si>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</si>
  <si>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</si>
  <si>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</si>
  <si>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</si>
  <si>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</si>
  <si>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</si>
  <si>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</si>
  <si>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</si>
  <si>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</si>
  <si>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</si>
  <si>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</si>
  <si>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</si>
  <si>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</si>
  <si>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</si>
  <si>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</si>
  <si>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</si>
  <si>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</si>
  <si>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</si>
  <si>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</si>
  <si>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</si>
  <si>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</si>
  <si>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</si>
  <si>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</si>
  <si>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</si>
  <si>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</si>
  <si>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</si>
  <si>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</si>
  <si>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</si>
  <si>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</si>
  <si>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</si>
  <si>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</si>
  <si>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</si>
  <si>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</si>
  <si>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</si>
  <si>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</si>
  <si>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</si>
  <si>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</si>
  <si>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</si>
  <si>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</si>
  <si>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</si>
  <si>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</si>
  <si>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</si>
  <si>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</si>
  <si>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</si>
  <si>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</si>
  <si>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</si>
  <si>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</si>
  <si>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</si>
  <si>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</si>
  <si>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</si>
  <si>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</si>
  <si>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</si>
  <si>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</si>
  <si>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</si>
  <si>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</si>
  <si>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</si>
  <si>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</si>
  <si>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</si>
  <si>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</si>
  <si>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</si>
  <si>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</si>
  <si>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</si>
  <si>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</si>
  <si>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</si>
  <si>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</si>
  <si>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</si>
  <si>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</si>
  <si>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</si>
  <si>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</si>
  <si>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</si>
  <si>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</si>
  <si>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</si>
  <si>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</si>
  <si>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</si>
  <si>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</si>
  <si>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</si>
  <si>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</si>
  <si>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</si>
  <si>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</si>
  <si>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</si>
  <si>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</si>
  <si>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</si>
  <si>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</si>
  <si>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</si>
  <si>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</si>
  <si>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</si>
  <si>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</si>
  <si>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</si>
  <si>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</si>
  <si>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</si>
  <si>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</si>
  <si>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</si>
  <si>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</si>
  <si>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</si>
  <si>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</si>
  <si>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</si>
  <si>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</si>
  <si>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</si>
  <si>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</si>
  <si>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</si>
  <si>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</si>
  <si>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</si>
  <si>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</si>
  <si>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</si>
  <si>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</si>
  <si>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</si>
  <si>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</si>
  <si>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</si>
  <si>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</si>
  <si>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</si>
  <si>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</si>
  <si>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</si>
  <si>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</si>
  <si>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</si>
  <si>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</si>
  <si>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</si>
  <si>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</si>
  <si>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</si>
  <si>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</si>
  <si>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</si>
  <si>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</si>
  <si>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</si>
  <si>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</si>
  <si>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</si>
  <si>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</si>
  <si>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</si>
  <si>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</si>
  <si>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</si>
  <si>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</si>
  <si>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</si>
  <si>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</si>
  <si>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</si>
  <si>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</si>
  <si>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</si>
  <si>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</si>
  <si>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</si>
  <si>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</si>
  <si>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</si>
  <si>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</si>
  <si>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</si>
  <si>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</si>
  <si>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</si>
  <si>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</si>
  <si>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</si>
  <si>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</si>
  <si>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</si>
  <si>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</si>
  <si>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</si>
  <si>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</si>
  <si>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</si>
  <si>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</si>
  <si>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</si>
  <si>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</si>
  <si>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</si>
  <si>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</si>
  <si>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</si>
  <si>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</si>
  <si>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</si>
  <si>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</si>
  <si>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</si>
  <si>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</si>
  <si>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</si>
  <si>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</si>
  <si>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</si>
  <si>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</si>
  <si>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</si>
  <si>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</si>
  <si>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</si>
  <si>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</si>
  <si>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</si>
  <si>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</si>
  <si>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</si>
  <si>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</si>
  <si>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</si>
  <si>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</si>
  <si>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</si>
  <si>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</si>
  <si>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</si>
  <si>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</si>
  <si>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</si>
  <si>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</si>
  <si>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</si>
  <si>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</si>
  <si>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</si>
  <si>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</si>
  <si>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</si>
  <si>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</si>
  <si>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</si>
  <si>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</si>
  <si>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</si>
  <si>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</si>
  <si>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</si>
  <si>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</si>
  <si>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</si>
  <si>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</si>
  <si>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</si>
  <si>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</si>
  <si>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</si>
  <si>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</si>
  <si>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</si>
  <si>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</si>
  <si>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</si>
  <si>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</si>
  <si>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</si>
  <si>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</si>
  <si>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</si>
  <si>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</si>
  <si>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</si>
  <si>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</si>
  <si>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</si>
  <si>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</si>
  <si>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</si>
  <si>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</si>
  <si>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</si>
  <si>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</si>
  <si>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</si>
  <si>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</si>
  <si>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</si>
  <si>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</si>
  <si>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</si>
  <si>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</si>
  <si>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</si>
  <si>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</si>
  <si>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</si>
  <si>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</si>
  <si>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</si>
  <si>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</si>
  <si>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</si>
  <si>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</si>
  <si>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</si>
  <si>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</si>
  <si>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</si>
  <si>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</si>
  <si>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</si>
  <si>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</si>
  <si>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</si>
  <si>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</si>
  <si>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</si>
  <si>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</si>
  <si>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</si>
  <si>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</si>
  <si>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</si>
  <si>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</si>
  <si>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</si>
  <si>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</si>
  <si>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</si>
  <si>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</si>
  <si>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</si>
  <si>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</si>
  <si>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</si>
  <si>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</si>
  <si>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</si>
  <si>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</si>
  <si>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</si>
  <si>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</si>
  <si>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</si>
  <si>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</si>
  <si>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</si>
  <si>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</si>
  <si>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</si>
  <si>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</si>
  <si>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</si>
  <si>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</si>
  <si>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</si>
  <si>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</si>
  <si>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</si>
  <si>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</si>
  <si>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</si>
  <si>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</si>
  <si>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</si>
  <si>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</si>
  <si>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</si>
  <si>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</si>
  <si>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</si>
  <si>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</si>
  <si>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</si>
  <si>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</si>
  <si>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</si>
  <si>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</si>
  <si>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</si>
  <si>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</si>
  <si>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</si>
  <si>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</si>
  <si>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</si>
  <si>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</si>
  <si>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</si>
  <si>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</si>
  <si>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</si>
  <si>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</si>
  <si>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</si>
  <si>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</si>
  <si>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</si>
  <si>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</si>
  <si>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</si>
  <si>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</si>
  <si>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</si>
  <si>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</si>
  <si>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</si>
  <si>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</si>
  <si>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</si>
  <si>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</si>
  <si>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</si>
  <si>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</si>
  <si>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</si>
  <si>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</si>
  <si>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</si>
  <si>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</si>
  <si>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</si>
  <si>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</si>
  <si>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</si>
  <si>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</si>
  <si>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</si>
  <si>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</si>
  <si>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</si>
  <si>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</si>
  <si>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</si>
  <si>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</si>
  <si>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</si>
  <si>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</si>
  <si>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</si>
  <si>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</si>
  <si>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</si>
  <si>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</si>
  <si>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</si>
  <si>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</si>
  <si>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</si>
  <si>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</si>
  <si>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</si>
  <si>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</si>
  <si>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</si>
  <si>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</si>
  <si>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</si>
  <si>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</si>
  <si>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</si>
  <si>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</si>
  <si>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</si>
  <si>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</si>
  <si>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</si>
  <si>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</si>
  <si>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</si>
  <si>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</si>
  <si>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</si>
  <si>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</si>
  <si>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</si>
  <si>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</si>
  <si>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</si>
  <si>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</si>
  <si>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</si>
  <si>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</si>
  <si>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</si>
  <si>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</si>
  <si>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</si>
  <si>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</si>
  <si>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</si>
  <si>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</si>
  <si>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</si>
  <si>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</si>
  <si>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</si>
  <si>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</si>
  <si>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</si>
  <si>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</si>
  <si>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</si>
  <si>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</si>
  <si>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</si>
  <si>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</si>
  <si>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</si>
  <si>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</si>
  <si>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</si>
  <si>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</si>
  <si>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</si>
  <si>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</si>
  <si>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</si>
  <si>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</si>
  <si>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</si>
  <si>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</si>
  <si>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</si>
  <si>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</si>
  <si>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</si>
  <si>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</si>
  <si>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</si>
  <si>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</si>
  <si>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</si>
  <si>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</si>
  <si>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</si>
  <si>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</si>
  <si>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</si>
  <si>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</si>
  <si>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</si>
  <si>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</si>
  <si>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</si>
  <si>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</si>
  <si>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</si>
  <si>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</si>
  <si>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</si>
  <si>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</si>
  <si>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</si>
  <si>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</si>
  <si>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</si>
  <si>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</si>
  <si>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</si>
  <si>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</si>
  <si>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</si>
  <si>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</si>
  <si>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</si>
  <si>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</si>
  <si>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</si>
  <si>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</si>
  <si>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</si>
  <si>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</si>
  <si>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</si>
  <si>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</si>
  <si>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</si>
  <si>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</si>
  <si>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</si>
  <si>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</si>
  <si>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</si>
  <si>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</si>
  <si>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</si>
  <si>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</si>
  <si>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</si>
  <si>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</si>
  <si>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</si>
  <si>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</si>
  <si>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</si>
  <si>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</si>
  <si>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</si>
  <si>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</si>
  <si>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</si>
  <si>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</si>
  <si>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</si>
  <si>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</si>
  <si>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</si>
  <si>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</si>
  <si>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</si>
  <si>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</si>
  <si>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</si>
  <si>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</si>
  <si>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</si>
  <si>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</si>
  <si>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</si>
  <si>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</si>
  <si>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</si>
  <si>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</si>
  <si>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</si>
  <si>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</si>
  <si>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</si>
  <si>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</si>
  <si>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</si>
  <si>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</si>
  <si>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</si>
  <si>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</si>
  <si>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</si>
  <si>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</si>
  <si>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</si>
  <si>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</si>
  <si>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</si>
  <si>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</si>
  <si>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</si>
  <si>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</si>
  <si>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</si>
  <si>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</si>
  <si>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</si>
  <si>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</si>
  <si>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</si>
  <si>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</si>
  <si>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</si>
  <si>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</si>
  <si>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</si>
  <si>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</si>
  <si>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</si>
  <si>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</si>
  <si>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</si>
  <si>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</si>
  <si>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</si>
  <si>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</si>
  <si>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</si>
  <si>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</si>
  <si>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</si>
  <si>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</si>
  <si>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</si>
  <si>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</si>
  <si>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</si>
  <si>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</si>
  <si>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</si>
  <si>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</si>
  <si>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</si>
  <si>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</si>
  <si>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</si>
  <si>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</si>
  <si>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</si>
  <si>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</si>
  <si>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</si>
  <si>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</si>
  <si>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</si>
  <si>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</si>
  <si>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</si>
  <si>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</si>
  <si>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</si>
  <si>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</si>
  <si>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</si>
  <si>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</si>
  <si>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</si>
  <si>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</si>
  <si>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</si>
  <si>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</si>
  <si>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</si>
  <si>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</si>
  <si>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</si>
  <si>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</si>
  <si>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</si>
  <si>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</si>
  <si>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</si>
  <si>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</si>
  <si>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</si>
  <si>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</si>
  <si>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</si>
  <si>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</si>
  <si>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</si>
  <si>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</si>
  <si>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</si>
  <si>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</si>
  <si>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</si>
  <si>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</si>
  <si>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</si>
  <si>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</si>
  <si>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</si>
  <si>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</si>
  <si>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</si>
  <si>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</si>
  <si>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</si>
  <si>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</si>
  <si>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</si>
  <si>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</si>
  <si>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</si>
  <si>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</si>
  <si>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</si>
  <si>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</si>
  <si>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</si>
  <si>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</si>
  <si>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</si>
  <si>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</si>
  <si>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</si>
  <si>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</si>
  <si>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</si>
  <si>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</si>
  <si>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</si>
  <si>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</si>
  <si>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</si>
  <si>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</si>
  <si>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</si>
  <si>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</si>
  <si>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</si>
  <si>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</si>
  <si>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</si>
  <si>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</si>
  <si>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</si>
  <si>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</si>
  <si>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</si>
  <si>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</si>
  <si>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</si>
  <si>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</si>
  <si>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</si>
  <si>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</si>
  <si>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</si>
  <si>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</si>
  <si>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</si>
  <si>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</si>
  <si>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</si>
  <si>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</si>
  <si>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</si>
  <si>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</si>
  <si>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</si>
  <si>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</si>
  <si>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</si>
  <si>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</si>
  <si>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</si>
  <si>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</si>
  <si>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</si>
  <si>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</si>
  <si>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</si>
  <si>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</si>
  <si>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</si>
  <si>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</si>
  <si>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</si>
  <si>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</si>
  <si>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</si>
  <si>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</si>
  <si>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</si>
  <si>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</si>
  <si>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</si>
  <si>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</si>
  <si>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</si>
  <si>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</si>
  <si>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</si>
  <si>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</si>
  <si>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</si>
  <si>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</si>
  <si>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</si>
  <si>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</si>
  <si>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</si>
  <si>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</si>
  <si>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</si>
  <si>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</si>
  <si>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</si>
  <si>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</si>
  <si>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</si>
  <si>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</si>
  <si>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</si>
  <si>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</si>
  <si>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</si>
  <si>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</si>
  <si>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</si>
  <si>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</si>
  <si>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</si>
  <si>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</si>
  <si>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</si>
  <si>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</si>
  <si>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</si>
  <si>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</si>
  <si>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</si>
  <si>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</si>
  <si>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</si>
  <si>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</si>
  <si>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</si>
  <si>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</si>
  <si>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</si>
  <si>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</si>
  <si>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</si>
  <si>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</si>
  <si>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</si>
  <si>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</si>
  <si>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</si>
  <si>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</si>
  <si>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</si>
  <si>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</si>
  <si>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</si>
  <si>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</si>
  <si>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</si>
  <si>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</si>
  <si>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</si>
  <si>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</si>
  <si>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</si>
  <si>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</si>
  <si>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</si>
  <si>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</si>
  <si>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</si>
  <si>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</si>
  <si>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</si>
  <si>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</si>
  <si>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</si>
  <si>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</si>
  <si>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</si>
  <si>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</si>
  <si>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</si>
  <si>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</si>
  <si>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</si>
  <si>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</si>
  <si>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</si>
  <si>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</si>
  <si>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</si>
  <si>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</si>
  <si>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</si>
  <si>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</si>
  <si>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</si>
  <si>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</si>
  <si>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</si>
  <si>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</si>
  <si>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</si>
  <si>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</si>
  <si>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</si>
  <si>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</si>
  <si>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</si>
  <si>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</si>
  <si>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</si>
  <si>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</si>
  <si>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</si>
  <si>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</si>
  <si>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</si>
  <si>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</si>
  <si>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</si>
  <si>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</si>
  <si>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</si>
  <si>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</si>
  <si>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</si>
  <si>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</si>
  <si>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</si>
  <si>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</si>
  <si>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</si>
  <si>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</si>
  <si>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</si>
  <si>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</si>
  <si>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</si>
  <si>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</si>
  <si>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</si>
  <si>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</si>
  <si>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</si>
  <si>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</si>
  <si>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</si>
  <si>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</si>
  <si>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</si>
  <si>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</si>
  <si>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</si>
  <si>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</si>
  <si>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</si>
  <si>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</si>
  <si>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</si>
  <si>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</si>
  <si>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</si>
  <si>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</si>
  <si>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</si>
  <si>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</si>
  <si>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</si>
  <si>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</si>
  <si>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</si>
  <si>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</si>
  <si>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</si>
  <si>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</si>
  <si>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</si>
  <si>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</si>
  <si>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</si>
  <si>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</si>
  <si>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</si>
  <si>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</si>
  <si>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</si>
  <si>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</si>
  <si>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</si>
  <si>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</si>
  <si>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</si>
  <si>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</si>
  <si>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</si>
  <si>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</si>
  <si>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</si>
  <si>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</si>
  <si>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</si>
  <si>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</si>
  <si>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</si>
  <si>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</si>
  <si>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</si>
  <si>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</si>
  <si>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</si>
  <si>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</si>
  <si>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</si>
  <si>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</si>
  <si>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</si>
  <si>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</si>
  <si>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</si>
  <si>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</si>
  <si>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</si>
  <si>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</si>
  <si>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</si>
  <si>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</si>
  <si>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</si>
  <si>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</si>
  <si>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</si>
  <si>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</si>
  <si>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</si>
  <si>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</si>
  <si>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</si>
  <si>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</si>
  <si>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</si>
  <si>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</si>
  <si>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</si>
  <si>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</si>
  <si>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</si>
  <si>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</si>
  <si>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</si>
  <si>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</si>
  <si>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</si>
  <si>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</si>
  <si>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</si>
  <si>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</si>
  <si>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</si>
  <si>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</si>
  <si>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</si>
  <si>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</si>
  <si>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</si>
  <si>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</si>
  <si>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</si>
  <si>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</si>
  <si>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</si>
  <si>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</si>
  <si>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</si>
  <si>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</si>
  <si>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</si>
  <si>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</si>
  <si>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</si>
  <si>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</si>
  <si>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</si>
  <si>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</si>
  <si>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</si>
  <si>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</si>
  <si>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</si>
  <si>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</si>
  <si>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</si>
  <si>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</si>
  <si>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</si>
  <si>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</si>
  <si>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</si>
  <si>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</si>
  <si>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</si>
  <si>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</si>
  <si>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</si>
  <si>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</si>
  <si>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</si>
  <si>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</si>
  <si>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</si>
  <si>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</si>
  <si>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</si>
  <si>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</si>
  <si>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</si>
  <si>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</si>
  <si>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</si>
  <si>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</si>
  <si>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</si>
  <si>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</si>
  <si>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</si>
  <si>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</si>
  <si>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</si>
  <si>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</si>
  <si>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</si>
  <si>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</si>
  <si>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</si>
  <si>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</si>
  <si>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</si>
  <si>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</si>
  <si>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</si>
  <si>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</si>
  <si>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</si>
  <si>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</si>
  <si>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</si>
  <si>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</si>
  <si>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</si>
  <si>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</si>
  <si>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</si>
  <si>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</si>
  <si>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</si>
  <si>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</si>
  <si>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</si>
  <si>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</si>
  <si>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</si>
  <si>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</si>
  <si>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</si>
  <si>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</si>
  <si>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</si>
  <si>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</si>
  <si>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</si>
  <si>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</si>
  <si>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</si>
  <si>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</si>
  <si>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</si>
  <si>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</si>
  <si>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</si>
  <si>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</si>
  <si>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</si>
  <si>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</si>
  <si>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</si>
  <si>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</si>
  <si>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</si>
  <si>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</si>
  <si>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</si>
  <si>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</si>
  <si>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</si>
  <si>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</si>
  <si>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</si>
  <si>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</si>
  <si>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</si>
  <si>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</si>
  <si>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</si>
  <si>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</si>
  <si>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</si>
  <si>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</si>
  <si>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</si>
  <si>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</si>
  <si>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</si>
  <si>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</si>
  <si>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</si>
  <si>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</si>
  <si>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</si>
  <si>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</si>
  <si>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</si>
  <si>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</si>
  <si>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</si>
  <si>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</si>
  <si>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</si>
  <si>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</si>
  <si>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</si>
  <si>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</si>
  <si>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</si>
  <si>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</si>
  <si>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</si>
  <si>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</si>
  <si>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</si>
  <si>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</si>
  <si>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</si>
  <si>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</si>
  <si>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</si>
  <si>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</si>
  <si>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</si>
  <si>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</si>
  <si>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</si>
  <si>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</si>
  <si>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</si>
  <si>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</si>
  <si>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</si>
  <si>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</si>
  <si>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</si>
  <si>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</si>
  <si>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</si>
  <si>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</si>
  <si>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</si>
  <si>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</si>
  <si>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</si>
  <si>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</si>
  <si>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</si>
  <si>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</si>
  <si>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</si>
  <si>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</si>
  <si>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</si>
  <si>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</si>
  <si>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</si>
  <si>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</si>
  <si>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</si>
  <si>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</si>
  <si>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</si>
  <si>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</si>
  <si>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</si>
  <si>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</si>
  <si>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</si>
  <si>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</si>
  <si>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</si>
  <si>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</si>
  <si>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</si>
  <si>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</si>
  <si>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</si>
  <si>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</si>
  <si>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</si>
  <si>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</si>
  <si>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</si>
  <si>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</si>
  <si>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</si>
  <si>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</si>
  <si>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</si>
  <si>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</si>
  <si>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</si>
  <si>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</si>
  <si>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</si>
  <si>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</si>
  <si>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</si>
  <si>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</si>
  <si>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</si>
  <si>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</si>
  <si>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</si>
  <si>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</si>
  <si>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</si>
  <si>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</si>
  <si>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</si>
  <si>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</si>
  <si>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</si>
  <si>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</si>
  <si>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</si>
  <si>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</si>
  <si>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</si>
  <si>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</si>
  <si>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</si>
  <si>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</si>
  <si>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</si>
  <si>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</si>
  <si>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</si>
  <si>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</si>
  <si>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</si>
  <si>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</si>
  <si>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</si>
  <si>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</si>
  <si>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</si>
  <si>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</si>
  <si>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</si>
  <si>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</si>
  <si>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</si>
  <si>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</si>
  <si>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</si>
  <si>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</si>
  <si>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</si>
  <si>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</si>
  <si>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</si>
  <si>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</si>
  <si>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</si>
  <si>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</si>
  <si>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</si>
  <si>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</si>
  <si>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</si>
  <si>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</si>
  <si>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</si>
  <si>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</si>
  <si>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</si>
  <si>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</si>
  <si>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</si>
  <si>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</si>
  <si>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</si>
  <si>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</si>
  <si>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</si>
  <si>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</si>
  <si>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</si>
  <si>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</si>
  <si>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</si>
  <si>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</si>
  <si>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</si>
  <si>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</si>
  <si>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</si>
  <si>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</si>
  <si>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</si>
  <si>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</si>
  <si>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</si>
  <si>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</si>
  <si>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</si>
  <si>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</si>
  <si>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</si>
  <si>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</si>
  <si>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</si>
  <si>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</si>
  <si>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</si>
  <si>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</si>
  <si>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</si>
  <si>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</si>
  <si>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</si>
  <si>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</si>
  <si>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</si>
  <si>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</si>
  <si>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</si>
  <si>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</si>
  <si>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</si>
  <si>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</si>
  <si>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</si>
  <si>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</si>
  <si>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</si>
  <si>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</si>
  <si>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</si>
  <si>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</si>
  <si>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</si>
  <si>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</si>
  <si>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</si>
  <si>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</si>
  <si>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</si>
  <si>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</si>
  <si>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</si>
  <si>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</si>
  <si>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</si>
  <si>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</si>
  <si>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</si>
  <si>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</si>
  <si>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</si>
  <si>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</si>
  <si>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</si>
  <si>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</si>
  <si>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</si>
  <si>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</si>
  <si>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</si>
  <si>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</si>
  <si>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</si>
  <si>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</si>
  <si>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</si>
  <si>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</si>
  <si>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</si>
  <si>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</si>
  <si>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</si>
  <si>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</si>
  <si>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</si>
  <si>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</si>
  <si>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</si>
  <si>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</si>
  <si>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</si>
  <si>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</si>
  <si>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</si>
  <si>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</si>
  <si>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</si>
  <si>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</si>
  <si>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</si>
  <si>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</si>
  <si>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</si>
  <si>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</si>
  <si>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</si>
  <si>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</si>
  <si>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</si>
  <si>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</si>
  <si>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</si>
  <si>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</si>
  <si>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</si>
  <si>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</si>
  <si>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</si>
  <si>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</si>
  <si>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</si>
  <si>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</si>
  <si>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</si>
  <si>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</si>
  <si>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</si>
  <si>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</si>
  <si>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</si>
  <si>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</si>
  <si>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</si>
  <si>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</si>
  <si>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</si>
  <si>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</si>
  <si>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</si>
  <si>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</si>
  <si>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</si>
  <si>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</si>
  <si>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</si>
  <si>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</si>
  <si>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</si>
  <si>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</si>
  <si>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</si>
  <si>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</si>
  <si>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</si>
  <si>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</si>
  <si>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</si>
  <si>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</si>
  <si>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</si>
  <si>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</si>
  <si>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</si>
  <si>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</si>
  <si>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</si>
  <si>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</si>
  <si>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</si>
  <si>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</si>
  <si>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</si>
  <si>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</si>
  <si>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</si>
  <si>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</si>
  <si>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</si>
  <si>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</si>
  <si>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</si>
  <si>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</si>
  <si>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</si>
  <si>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</si>
  <si>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</si>
  <si>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</si>
  <si>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</si>
  <si>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</si>
  <si>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</si>
  <si>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</si>
  <si>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</si>
  <si>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</si>
  <si>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</si>
  <si>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</si>
  <si>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</si>
  <si>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</si>
  <si>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</si>
  <si>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</si>
  <si>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</si>
  <si>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</si>
  <si>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</si>
  <si>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</si>
  <si>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</si>
  <si>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</si>
  <si>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</si>
  <si>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</si>
  <si>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</si>
  <si>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</si>
  <si>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</si>
  <si>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</si>
  <si>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</si>
  <si>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</si>
  <si>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</si>
  <si>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</si>
  <si>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</si>
  <si>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</si>
  <si>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</si>
  <si>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</si>
  <si>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</si>
  <si>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</si>
  <si>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</si>
  <si>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</si>
  <si>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</si>
  <si>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</si>
  <si>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</si>
  <si>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</si>
  <si>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</si>
  <si>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</si>
  <si>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</si>
  <si>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</si>
  <si>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</si>
  <si>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</si>
  <si>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</si>
  <si>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</si>
  <si>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</si>
  <si>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</si>
  <si>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</si>
  <si>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</si>
  <si>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</si>
  <si>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</si>
  <si>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</si>
  <si>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</si>
  <si>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</si>
  <si>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</si>
  <si>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</si>
  <si>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</si>
  <si>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</si>
  <si>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</si>
  <si>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</si>
  <si>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</si>
  <si>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</si>
  <si>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</si>
  <si>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</si>
  <si>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</si>
  <si>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</si>
  <si>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</si>
  <si>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</si>
  <si>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</si>
  <si>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</si>
  <si>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</si>
  <si>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</si>
  <si>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</si>
  <si>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</si>
  <si>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</si>
  <si>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</si>
  <si>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</si>
  <si>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</si>
  <si>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</si>
  <si>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</si>
  <si>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</si>
  <si>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</si>
  <si>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</si>
  <si>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</si>
  <si>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</si>
  <si>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</si>
  <si>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</si>
  <si>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</si>
  <si>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</si>
  <si>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</si>
  <si>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</si>
  <si>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</si>
  <si>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</si>
  <si>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</si>
  <si>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</si>
  <si>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</si>
  <si>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</si>
  <si>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</si>
  <si>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</si>
  <si>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</si>
  <si>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</si>
  <si>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</si>
  <si>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</si>
  <si>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</si>
  <si>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</si>
  <si>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</si>
  <si>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</si>
  <si>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</si>
  <si>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</si>
  <si>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</si>
  <si>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</si>
  <si>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</si>
  <si>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</si>
  <si>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</si>
  <si>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</si>
  <si>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</si>
  <si>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</si>
  <si>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</si>
  <si>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</si>
  <si>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</si>
  <si>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</si>
  <si>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</si>
  <si>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</si>
  <si>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</si>
  <si>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</si>
  <si>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</si>
  <si>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</si>
  <si>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</si>
  <si>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</si>
  <si>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</si>
  <si>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</si>
  <si>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</si>
  <si>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</si>
  <si>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</si>
  <si>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</si>
  <si>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</si>
  <si>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</si>
  <si>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</si>
  <si>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</si>
  <si>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</si>
  <si>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</si>
  <si>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</si>
  <si>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</si>
  <si>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</si>
  <si>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</si>
  <si>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</si>
  <si>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</si>
  <si>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</si>
  <si>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</si>
  <si>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</si>
  <si>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</si>
  <si>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</si>
  <si>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</si>
  <si>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</si>
  <si>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</si>
  <si>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</si>
  <si>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</si>
  <si>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</si>
  <si>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</si>
  <si>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</si>
  <si>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</si>
  <si>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</si>
  <si>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</si>
  <si>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</si>
  <si>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</si>
  <si>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</si>
  <si>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</si>
  <si>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</si>
  <si>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</si>
  <si>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</si>
  <si>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</si>
  <si>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</si>
  <si>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</si>
  <si>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</si>
  <si>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</si>
  <si>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</si>
  <si>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</si>
  <si>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</si>
  <si>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</si>
  <si>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</si>
  <si>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</si>
  <si>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</si>
  <si>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</si>
  <si>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</si>
  <si>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</si>
  <si>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</si>
  <si>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</si>
  <si>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</si>
  <si>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</si>
  <si>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</si>
  <si>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</si>
  <si>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</si>
  <si>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</si>
  <si>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</si>
  <si>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</si>
  <si>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</si>
  <si>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</si>
  <si>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</si>
  <si>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</si>
  <si>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</si>
  <si>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</si>
  <si>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</si>
  <si>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</si>
  <si>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</si>
  <si>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</si>
  <si>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</si>
  <si>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</si>
  <si>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</si>
  <si>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</si>
  <si>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</si>
  <si>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</si>
  <si>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</si>
  <si>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</si>
  <si>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</si>
  <si>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</si>
  <si>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</si>
  <si>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</si>
  <si>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</si>
  <si>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</si>
  <si>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</si>
  <si>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</si>
  <si>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</si>
  <si>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</si>
  <si>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</si>
  <si>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</si>
  <si>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</si>
  <si>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</si>
  <si>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</si>
  <si>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</si>
  <si>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</si>
  <si>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</si>
  <si>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</si>
  <si>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</si>
  <si>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</si>
  <si>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</si>
  <si>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</si>
  <si>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</si>
  <si>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</si>
  <si>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</si>
  <si>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</si>
  <si>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</si>
  <si>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</si>
  <si>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</si>
  <si>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</si>
  <si>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</si>
  <si>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</si>
  <si>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</si>
  <si>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</si>
  <si>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</si>
  <si>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</si>
  <si>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</si>
  <si>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</si>
  <si>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</si>
  <si>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</si>
  <si>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</si>
  <si>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</si>
  <si>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</si>
  <si>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</si>
  <si>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</si>
  <si>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</si>
  <si>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</si>
  <si>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</si>
  <si>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</si>
  <si>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</si>
  <si>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</si>
  <si>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</si>
  <si>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</si>
  <si>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</si>
  <si>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</si>
  <si>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</si>
  <si>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</si>
  <si>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</si>
  <si>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</si>
  <si>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</si>
  <si>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</si>
  <si>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</si>
  <si>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</si>
  <si>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</si>
  <si>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</si>
  <si>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</si>
  <si>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</si>
  <si>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</si>
  <si>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</si>
  <si>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</si>
  <si>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</si>
  <si>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</si>
  <si>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</si>
  <si>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</si>
  <si>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</si>
  <si>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</si>
  <si>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</si>
  <si>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</si>
  <si>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</si>
  <si>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</si>
  <si>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</si>
  <si>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</si>
  <si>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</si>
  <si>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</si>
  <si>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</si>
  <si>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</si>
  <si>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</si>
  <si>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</si>
  <si>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</si>
  <si>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</si>
  <si>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</si>
  <si>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</si>
  <si>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</si>
  <si>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</si>
  <si>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</si>
  <si>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</si>
  <si>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</si>
  <si>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</si>
  <si>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</si>
  <si>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</si>
  <si>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</si>
  <si>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</si>
  <si>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</si>
  <si>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</si>
  <si>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</si>
  <si>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</si>
  <si>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</si>
  <si>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</si>
  <si>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</si>
  <si>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</si>
  <si>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</si>
  <si>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</si>
  <si>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</si>
  <si>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</si>
  <si>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</si>
  <si>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</si>
  <si>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</si>
  <si>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</si>
  <si>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</si>
  <si>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</si>
  <si>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</si>
  <si>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</si>
  <si>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</si>
  <si>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</si>
  <si>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</si>
  <si>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</si>
  <si>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</si>
  <si>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</si>
  <si>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</si>
  <si>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</si>
  <si>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</si>
  <si>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</si>
  <si>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</si>
  <si>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</si>
  <si>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</si>
  <si>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</si>
  <si>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</si>
  <si>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</si>
  <si>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</si>
  <si>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</si>
  <si>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</si>
  <si>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</si>
  <si>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</si>
  <si>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</si>
  <si>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</si>
  <si>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</si>
  <si>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</si>
  <si>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</si>
  <si>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</si>
  <si>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</si>
  <si>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</si>
  <si>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</si>
  <si>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</si>
  <si>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</si>
  <si>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</si>
  <si>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</si>
  <si>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</si>
  <si>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</si>
  <si>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</si>
  <si>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</si>
  <si>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</si>
  <si>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</si>
  <si>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</si>
  <si>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</si>
  <si>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</si>
  <si>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</si>
  <si>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</si>
  <si>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</si>
  <si>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</si>
  <si>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</si>
  <si>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</si>
  <si>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</si>
  <si>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</si>
  <si>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</si>
  <si>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</si>
  <si>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</si>
  <si>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</si>
  <si>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</si>
  <si>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</si>
  <si>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</si>
  <si>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</si>
  <si>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</si>
  <si>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</si>
  <si>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</si>
  <si>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</si>
  <si>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</si>
  <si>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</si>
  <si>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</si>
  <si>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</si>
  <si>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</si>
  <si>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</si>
  <si>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</si>
  <si>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</si>
  <si>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</si>
  <si>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</si>
  <si>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</si>
  <si>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</si>
  <si>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</si>
  <si>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</si>
  <si>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</si>
  <si>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</si>
  <si>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</si>
  <si>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</si>
  <si>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</si>
  <si>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</si>
  <si>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</si>
  <si>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</si>
  <si>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</si>
  <si>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</si>
  <si>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</si>
  <si>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</si>
  <si>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</si>
  <si>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</si>
  <si>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</si>
  <si>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</si>
  <si>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</si>
  <si>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</si>
  <si>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</si>
  <si>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</si>
  <si>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</si>
  <si>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</si>
  <si>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</si>
  <si>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</si>
  <si>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</si>
  <si>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</si>
  <si>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</si>
  <si>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</si>
  <si>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</si>
  <si>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</si>
  <si>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</si>
  <si>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</si>
  <si>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</si>
  <si>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</si>
  <si>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</si>
  <si>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</si>
  <si>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</si>
  <si>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</si>
  <si>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</si>
  <si>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</si>
  <si>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</si>
  <si>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</si>
  <si>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</si>
  <si>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</si>
  <si>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</si>
  <si>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</si>
  <si>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</si>
  <si>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</si>
  <si>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</si>
  <si>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</si>
  <si>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</si>
  <si>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</si>
  <si>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</si>
  <si>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</si>
  <si>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</si>
  <si>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</si>
  <si>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</si>
  <si>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</si>
  <si>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</si>
  <si>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</si>
  <si>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</si>
  <si>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</si>
  <si>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</si>
  <si>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</si>
  <si>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</si>
  <si>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</si>
  <si>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</si>
  <si>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</si>
  <si>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</si>
  <si>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</si>
  <si>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</si>
  <si>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</si>
  <si>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</si>
  <si>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</si>
  <si>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</si>
  <si>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</si>
  <si>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</si>
  <si>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</si>
  <si>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</si>
  <si>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</si>
  <si>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</si>
  <si>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</si>
  <si>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</si>
  <si>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</si>
  <si>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</si>
  <si>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</si>
  <si>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</si>
  <si>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</si>
  <si>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</si>
  <si>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</si>
  <si>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</si>
  <si>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</si>
  <si>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</si>
  <si>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</si>
  <si>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</si>
  <si>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</si>
  <si>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</si>
  <si>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</si>
  <si>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</si>
  <si>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</si>
  <si>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</si>
  <si>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</si>
  <si>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</si>
  <si>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</si>
  <si>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</si>
  <si>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</si>
  <si>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</si>
  <si>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</si>
  <si>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</si>
  <si>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</si>
  <si>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</si>
  <si>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</si>
  <si>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</si>
  <si>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</si>
  <si>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</si>
  <si>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</si>
  <si>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</si>
  <si>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</si>
  <si>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</si>
  <si>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</si>
  <si>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</si>
  <si>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</si>
  <si>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</si>
  <si>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</si>
  <si>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</si>
  <si>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</si>
  <si>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</si>
  <si>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</si>
  <si>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</si>
  <si>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</si>
  <si>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</si>
  <si>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</si>
  <si>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</si>
  <si>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</si>
  <si>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</si>
  <si>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</si>
  <si>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</si>
  <si>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</si>
  <si>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</si>
  <si>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</si>
  <si>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</si>
  <si>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</si>
  <si>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</si>
  <si>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</si>
  <si>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</si>
  <si>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</si>
  <si>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</si>
  <si>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</si>
  <si>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</si>
  <si>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</si>
  <si>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</si>
  <si>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</si>
  <si>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</si>
  <si>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</si>
  <si>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</si>
  <si>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</si>
  <si>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</si>
  <si>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</si>
  <si>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</si>
  <si>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</si>
  <si>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</si>
  <si>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</si>
  <si>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</si>
  <si>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</si>
  <si>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</si>
  <si>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</si>
  <si>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</si>
  <si>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</si>
  <si>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</si>
  <si>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</si>
  <si>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</si>
  <si>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</si>
  <si>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</si>
  <si>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</si>
  <si>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</si>
  <si>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</si>
  <si>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</si>
  <si>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</si>
  <si>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</si>
  <si>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</si>
  <si>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</si>
  <si>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</si>
  <si>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</si>
  <si>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</si>
  <si>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</si>
  <si>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</si>
  <si>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</si>
  <si>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</si>
  <si>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</si>
  <si>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</si>
  <si>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</si>
  <si>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</si>
  <si>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</si>
  <si>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</si>
  <si>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</si>
  <si>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</si>
  <si>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</si>
  <si>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</si>
  <si>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</si>
  <si>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</si>
  <si>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</si>
  <si>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</si>
  <si>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</si>
  <si>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</si>
  <si>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</si>
  <si>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</si>
  <si>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</si>
  <si>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</si>
  <si>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</si>
  <si>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</si>
  <si>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</si>
  <si>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</si>
  <si>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</si>
  <si>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</si>
  <si>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</si>
  <si>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</si>
  <si>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</si>
  <si>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</si>
  <si>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</si>
  <si>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</si>
  <si>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</si>
  <si>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</si>
  <si>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</si>
  <si>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</si>
  <si>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</si>
  <si>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</si>
  <si>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</si>
  <si>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</si>
  <si>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</si>
  <si>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</si>
  <si>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</si>
  <si>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</si>
  <si>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</si>
  <si>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</si>
  <si>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</si>
  <si>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</si>
  <si>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</si>
  <si>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</si>
  <si>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</si>
  <si>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</si>
  <si>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</si>
  <si>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</si>
  <si>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</si>
  <si>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</si>
  <si>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</si>
  <si>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</si>
  <si>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</si>
  <si>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</si>
  <si>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</si>
  <si>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</si>
  <si>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</si>
  <si>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</si>
  <si>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</si>
  <si>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</si>
  <si>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</si>
  <si>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</si>
  <si>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</si>
  <si>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</si>
  <si>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</si>
  <si>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</si>
  <si>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</si>
  <si>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</si>
  <si>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</si>
  <si>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</si>
  <si>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</si>
  <si>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</si>
  <si>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</si>
  <si>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</si>
  <si>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</si>
  <si>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</si>
  <si>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</si>
  <si>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</si>
  <si>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</si>
  <si>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</si>
  <si>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</si>
  <si>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</si>
  <si>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</si>
  <si>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</si>
  <si>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</si>
  <si>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</si>
  <si>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</si>
  <si>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</si>
  <si>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</si>
  <si>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</si>
  <si>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</si>
  <si>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</si>
  <si>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</si>
  <si>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</si>
  <si>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</si>
  <si>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</si>
  <si>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</si>
  <si>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</si>
  <si>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</si>
  <si>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</si>
  <si>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</si>
  <si>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</si>
  <si>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</si>
  <si>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</si>
  <si>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</si>
  <si>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</si>
  <si>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</si>
  <si>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</si>
  <si>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</si>
  <si>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</si>
  <si>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</si>
  <si>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</si>
  <si>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</si>
  <si>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</si>
  <si>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</si>
  <si>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</si>
  <si>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</si>
  <si>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</si>
  <si>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</si>
  <si>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</si>
  <si>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</si>
  <si>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</si>
  <si>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</si>
  <si>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</si>
  <si>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</si>
  <si>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</si>
  <si>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</si>
  <si>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</si>
  <si>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</si>
  <si>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</si>
  <si>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</si>
  <si>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</si>
  <si>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</si>
  <si>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</si>
  <si>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</si>
  <si>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</si>
  <si>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</si>
  <si>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</si>
  <si>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</si>
  <si>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</si>
  <si>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</si>
  <si>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</si>
  <si>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</si>
  <si>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</si>
  <si>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</si>
  <si>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</si>
  <si>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</si>
  <si>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</si>
  <si>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</si>
  <si>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</si>
  <si>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</si>
  <si>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</si>
  <si>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</si>
  <si>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</si>
  <si>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</si>
  <si>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</si>
  <si>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</si>
  <si>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</si>
  <si>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</si>
  <si>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</si>
  <si>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</si>
  <si>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</si>
  <si>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</si>
  <si>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</si>
  <si>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</si>
  <si>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</si>
  <si>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</si>
  <si>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</si>
  <si>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</si>
  <si>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</si>
  <si>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</si>
  <si>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</si>
  <si>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</si>
  <si>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</si>
  <si>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</si>
  <si>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</si>
  <si>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</si>
  <si>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</si>
  <si>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</si>
  <si>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</si>
  <si>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</si>
  <si>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</si>
  <si>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</si>
  <si>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</si>
  <si>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</si>
  <si>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</si>
  <si>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</si>
  <si>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</si>
  <si>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</si>
  <si>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</si>
  <si>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</si>
  <si>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</si>
  <si>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</si>
  <si>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</si>
  <si>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</si>
  <si>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</si>
  <si>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</si>
  <si>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</si>
  <si>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</si>
  <si>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</si>
  <si>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</si>
  <si>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</si>
  <si>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</si>
  <si>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</si>
  <si>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</si>
  <si>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</si>
  <si>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</si>
  <si>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</si>
  <si>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</si>
  <si>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</si>
  <si>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</si>
  <si>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</si>
  <si>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</si>
  <si>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</si>
  <si>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</si>
  <si>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</si>
  <si>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</si>
  <si>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</si>
  <si>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</si>
  <si>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</si>
  <si>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</si>
  <si>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</si>
  <si>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</si>
  <si>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</si>
  <si>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</si>
  <si>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</si>
  <si>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</si>
  <si>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</si>
  <si>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</si>
  <si>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</si>
  <si>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</si>
  <si>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</si>
  <si>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</si>
  <si>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</si>
  <si>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</si>
  <si>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</si>
  <si>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</si>
  <si>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</si>
  <si>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</si>
  <si>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</si>
  <si>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</si>
  <si>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</si>
  <si>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</si>
  <si>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</si>
  <si>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</si>
  <si>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</si>
  <si>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</si>
  <si>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</si>
  <si>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</si>
  <si>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</si>
  <si>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</si>
  <si>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</si>
  <si>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</si>
  <si>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</si>
  <si>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</si>
  <si>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</si>
  <si>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</si>
  <si>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</si>
  <si>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</si>
  <si>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</si>
  <si>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</si>
  <si>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</si>
  <si>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</si>
  <si>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</si>
  <si>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</si>
  <si>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</si>
  <si>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</si>
  <si>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</si>
  <si>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</si>
  <si>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</si>
  <si>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</si>
  <si>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</si>
  <si>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</si>
  <si>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</si>
  <si>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</si>
  <si>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</si>
  <si>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</si>
  <si>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</si>
  <si>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</si>
  <si>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</si>
  <si>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</si>
  <si>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</si>
  <si>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</si>
  <si>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</si>
  <si>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</si>
  <si>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</si>
  <si>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</si>
  <si>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</si>
  <si>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</si>
  <si>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</si>
  <si>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</si>
  <si>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</si>
  <si>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</si>
  <si>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</si>
  <si>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</si>
  <si>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</si>
  <si>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</si>
  <si>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</si>
  <si>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</si>
  <si>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</si>
  <si>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</si>
  <si>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</si>
  <si>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</si>
  <si>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</si>
  <si>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</si>
  <si>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</si>
  <si>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</si>
  <si>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</si>
  <si>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</si>
  <si>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</si>
  <si>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</si>
  <si>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</si>
  <si>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</si>
  <si>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</si>
  <si>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</si>
  <si>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</si>
  <si>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</si>
  <si>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</si>
  <si>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</si>
  <si>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</si>
  <si>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</si>
  <si>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</si>
  <si>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</si>
  <si>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</si>
  <si>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</si>
  <si>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</si>
  <si>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</si>
  <si>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</si>
  <si>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</si>
  <si>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</si>
  <si>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</si>
  <si>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</si>
  <si>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</si>
  <si>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</si>
  <si>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</si>
  <si>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</si>
  <si>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</si>
  <si>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</si>
  <si>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</si>
  <si>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</si>
  <si>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</si>
  <si>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</si>
  <si>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</si>
  <si>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</si>
  <si>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</si>
  <si>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</si>
  <si>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</si>
  <si>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</si>
  <si>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</si>
  <si>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</si>
  <si>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</si>
  <si>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</si>
  <si>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</si>
  <si>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</si>
  <si>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</si>
  <si>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</si>
  <si>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</si>
  <si>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</si>
  <si>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</si>
  <si>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</si>
  <si>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</si>
  <si>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</si>
  <si>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</si>
  <si>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</si>
  <si>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</si>
  <si>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</si>
  <si>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</si>
  <si>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</si>
  <si>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</si>
  <si>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</si>
  <si>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</si>
  <si>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</si>
  <si>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</si>
  <si>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</si>
  <si>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</si>
  <si>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</si>
  <si>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</si>
  <si>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</si>
  <si>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</si>
  <si>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</si>
  <si>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</si>
  <si>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</si>
  <si>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</si>
  <si>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</si>
  <si>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</si>
  <si>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</si>
  <si>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</si>
  <si>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</si>
  <si>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</si>
  <si>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</si>
  <si>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</si>
  <si>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</si>
  <si>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</si>
  <si>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</si>
  <si>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</si>
  <si>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</si>
  <si>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</si>
  <si>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</si>
  <si>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</si>
  <si>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</si>
  <si>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</si>
  <si>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</si>
  <si>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</si>
  <si>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</si>
  <si>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</si>
  <si>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</si>
  <si>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</si>
  <si>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</si>
  <si>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</si>
  <si>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</si>
  <si>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</si>
  <si>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</si>
  <si>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</si>
  <si>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</si>
  <si>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</si>
  <si>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</si>
  <si>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</si>
  <si>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</si>
  <si>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</si>
  <si>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</si>
  <si>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</si>
  <si>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</si>
  <si>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</si>
  <si>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</si>
  <si>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</si>
  <si>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</si>
  <si>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</si>
  <si>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</si>
  <si>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</si>
  <si>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</si>
  <si>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</si>
  <si>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</si>
  <si>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</si>
  <si>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</si>
  <si>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</si>
  <si>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</si>
  <si>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</si>
  <si>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</si>
  <si>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</si>
  <si>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</si>
  <si>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</si>
  <si>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</si>
  <si>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</si>
  <si>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</si>
  <si>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</si>
  <si>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</si>
  <si>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</si>
  <si>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</si>
  <si>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</si>
  <si>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</si>
  <si>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</si>
  <si>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</si>
  <si>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</si>
  <si>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</si>
  <si>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</si>
  <si>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</si>
  <si>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</si>
  <si>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</si>
  <si>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</si>
  <si>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</si>
  <si>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</si>
  <si>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</si>
  <si>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</si>
  <si>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</si>
  <si>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</si>
  <si>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</si>
  <si>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</si>
  <si>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</si>
  <si>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</si>
  <si>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</si>
  <si>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</si>
  <si>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</si>
  <si>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</si>
  <si>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</si>
  <si>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</si>
  <si>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</si>
  <si>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</si>
  <si>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</si>
  <si>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</si>
  <si>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</si>
  <si>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</si>
  <si>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</si>
  <si>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</si>
  <si>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</si>
  <si>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</si>
  <si>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</si>
  <si>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</si>
  <si>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</si>
  <si>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</si>
  <si>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</si>
  <si>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</si>
  <si>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</si>
  <si>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</si>
  <si>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</si>
  <si>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</si>
  <si>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</si>
  <si>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</si>
  <si>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</si>
  <si>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</si>
  <si>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</si>
  <si>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</si>
  <si>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</si>
  <si>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</si>
  <si>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</si>
  <si>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</si>
  <si>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</si>
  <si>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</si>
  <si>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</si>
  <si>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</si>
  <si>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</si>
  <si>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</si>
  <si>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</si>
  <si>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</si>
  <si>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</si>
  <si>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</si>
  <si>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</si>
  <si>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</si>
  <si>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</si>
  <si>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</si>
  <si>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</si>
  <si>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</si>
  <si>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</si>
  <si>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</si>
  <si>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</si>
  <si>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</si>
  <si>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</si>
  <si>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</si>
  <si>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</si>
  <si>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</si>
  <si>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</si>
  <si>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</si>
  <si>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</si>
  <si>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</si>
  <si>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</si>
  <si>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</si>
  <si>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</si>
  <si>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</si>
  <si>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</si>
  <si>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</si>
  <si>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</si>
  <si>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</si>
  <si>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</si>
  <si>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</si>
  <si>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</si>
  <si>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</si>
  <si>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</si>
  <si>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</si>
  <si>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</si>
  <si>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</si>
  <si>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</si>
  <si>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</si>
  <si>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</si>
  <si>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</si>
  <si>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</si>
  <si>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</si>
  <si>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</si>
  <si>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</si>
  <si>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</si>
  <si>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</si>
  <si>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</si>
  <si>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</si>
  <si>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</si>
  <si>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</si>
  <si>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</si>
  <si>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</si>
  <si>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</si>
  <si>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</si>
  <si>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</si>
  <si>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</si>
  <si>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</si>
  <si>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</si>
  <si>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</si>
  <si>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</si>
  <si>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</si>
  <si>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</si>
  <si>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</si>
  <si>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</si>
  <si>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</si>
  <si>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</si>
  <si>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</si>
  <si>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</si>
  <si>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</si>
  <si>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</si>
  <si>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</si>
  <si>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</si>
  <si>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</si>
  <si>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</si>
  <si>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</si>
  <si>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</si>
  <si>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</si>
  <si>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</si>
  <si>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</si>
  <si>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</si>
  <si>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</si>
  <si>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</si>
  <si>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</si>
  <si>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</si>
  <si>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</si>
  <si>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</si>
  <si>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</si>
  <si>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</si>
  <si>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</si>
  <si>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</si>
  <si>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</si>
  <si>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</si>
  <si>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</si>
  <si>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</si>
  <si>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</si>
  <si>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</si>
  <si>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</si>
  <si>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</si>
  <si>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</si>
  <si>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</si>
  <si>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</si>
  <si>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</si>
  <si>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</si>
  <si>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</si>
  <si>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</si>
  <si>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</si>
  <si>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</si>
  <si>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</si>
  <si>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</si>
  <si>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</si>
  <si>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</si>
  <si>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</si>
  <si>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</si>
  <si>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</si>
  <si>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</si>
  <si>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</si>
  <si>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</si>
  <si>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</si>
  <si>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</si>
  <si>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</si>
  <si>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</si>
  <si>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</si>
  <si>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</si>
  <si>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</si>
  <si>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</si>
  <si>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</si>
  <si>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</si>
  <si>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</si>
  <si>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</si>
  <si>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</si>
  <si>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</si>
  <si>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</si>
  <si>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</si>
  <si>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</si>
  <si>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</si>
  <si>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</si>
  <si>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</si>
  <si>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</si>
  <si>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</si>
  <si>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</si>
  <si>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</si>
  <si>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</si>
  <si>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</si>
  <si>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</si>
  <si>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</si>
  <si>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</si>
  <si>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</si>
  <si>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</si>
  <si>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</si>
  <si>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</si>
  <si>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</si>
  <si>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</si>
  <si>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</si>
  <si>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</si>
  <si>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</si>
  <si>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</si>
  <si>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</si>
  <si>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</si>
  <si>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</si>
  <si>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</si>
  <si>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</si>
  <si>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</si>
  <si>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</si>
  <si>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</si>
  <si>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</si>
  <si>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</si>
  <si>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</si>
  <si>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</si>
  <si>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</si>
  <si>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</si>
  <si>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</si>
  <si>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</si>
  <si>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</si>
  <si>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</si>
  <si>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</si>
  <si>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</si>
  <si>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</si>
  <si>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</si>
  <si>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</si>
  <si>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</si>
  <si>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</si>
  <si>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</si>
  <si>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</si>
  <si>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</si>
  <si>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</si>
  <si>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</si>
  <si>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</si>
  <si>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</si>
  <si>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</si>
  <si>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</si>
  <si>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</si>
  <si>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</si>
  <si>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</si>
  <si>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</si>
  <si>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</si>
  <si>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</si>
  <si>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</si>
  <si>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</si>
  <si>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</si>
  <si>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</si>
  <si>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</si>
  <si>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</si>
  <si>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</si>
  <si>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</si>
  <si>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</si>
  <si>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</si>
  <si>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</si>
  <si>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</si>
  <si>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</si>
  <si>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</si>
  <si>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</si>
  <si>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</si>
  <si>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</si>
  <si>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</si>
  <si>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</si>
  <si>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</si>
  <si>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</si>
  <si>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</si>
  <si>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</si>
  <si>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</si>
  <si>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</si>
  <si>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</si>
  <si>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</si>
  <si>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</si>
  <si>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</si>
  <si>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</si>
  <si>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</si>
  <si>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</si>
  <si>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</si>
  <si>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</si>
  <si>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</si>
  <si>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</si>
  <si>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</si>
  <si>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</si>
  <si>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</si>
  <si>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</si>
  <si>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</si>
  <si>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</si>
  <si>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</si>
  <si>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</si>
  <si>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</si>
  <si>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</si>
  <si>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</si>
  <si>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</si>
  <si>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</si>
  <si>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</si>
  <si>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</si>
  <si>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</si>
  <si>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</si>
  <si>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</si>
  <si>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</si>
  <si>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</si>
  <si>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</si>
  <si>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</si>
  <si>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</si>
  <si>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</si>
  <si>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</si>
  <si>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</si>
  <si>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</si>
  <si>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</si>
  <si>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</si>
  <si>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</si>
  <si>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</si>
  <si>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</si>
  <si>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</si>
  <si>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</si>
  <si>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</si>
  <si>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</si>
  <si>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</si>
  <si>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</si>
  <si>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</si>
  <si>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</si>
  <si>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</si>
  <si>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</si>
  <si>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</si>
  <si>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</si>
  <si>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</si>
  <si>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</si>
  <si>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</si>
  <si>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</si>
  <si>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</si>
  <si>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</si>
  <si>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</si>
  <si>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</si>
  <si>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</si>
  <si>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</si>
  <si>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</si>
  <si>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</si>
  <si>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</si>
  <si>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</si>
  <si>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</si>
  <si>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</si>
  <si>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</si>
  <si>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</si>
  <si>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</si>
  <si>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</si>
  <si>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</si>
  <si>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</si>
  <si>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</si>
  <si>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</si>
  <si>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</si>
  <si>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</si>
  <si>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</si>
  <si>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</si>
  <si>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</si>
  <si>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</si>
  <si>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</si>
  <si>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</si>
  <si>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</si>
  <si>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</si>
  <si>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</si>
  <si>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</si>
  <si>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</si>
  <si>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</si>
  <si>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</si>
  <si>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</si>
  <si>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</si>
  <si>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</si>
  <si>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</si>
  <si>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</si>
  <si>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</si>
  <si>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</si>
  <si>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</si>
  <si>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</si>
  <si>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</si>
  <si>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</si>
  <si>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</si>
  <si>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</si>
  <si>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</si>
  <si>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</si>
  <si>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</si>
  <si>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</si>
  <si>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</si>
  <si>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</si>
  <si>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</si>
  <si>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</si>
  <si>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</si>
  <si>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</si>
  <si>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</si>
  <si>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</si>
  <si>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</si>
  <si>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</si>
  <si>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</si>
  <si>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</si>
  <si>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</si>
  <si>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</si>
  <si>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</si>
  <si>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</si>
  <si>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</si>
  <si>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</si>
  <si>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</si>
  <si>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</si>
  <si>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</si>
  <si>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</si>
  <si>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</si>
  <si>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</si>
  <si>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</si>
  <si>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</si>
  <si>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</si>
  <si>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</si>
  <si>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</si>
  <si>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</si>
  <si>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</si>
  <si>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</si>
  <si>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</si>
  <si>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</si>
  <si>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</si>
  <si>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</si>
  <si>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</si>
  <si>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</si>
  <si>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</si>
  <si>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</si>
  <si>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</si>
  <si>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</si>
  <si>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</si>
  <si>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</si>
  <si>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</si>
  <si>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</si>
  <si>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</si>
  <si>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</si>
  <si>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</si>
  <si>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</si>
  <si>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</si>
  <si>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</si>
  <si>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</si>
  <si>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</si>
  <si>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</si>
  <si>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</si>
  <si>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</si>
  <si>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</si>
  <si>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</si>
  <si>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</si>
  <si>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</si>
  <si>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</si>
  <si>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</si>
  <si>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</si>
  <si>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</si>
  <si>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</si>
  <si>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</si>
  <si>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</si>
  <si>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</si>
  <si>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</si>
  <si>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</si>
  <si>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</si>
  <si>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</si>
  <si>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</si>
  <si>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</si>
  <si>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</si>
  <si>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</si>
  <si>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</si>
  <si>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</si>
  <si>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</si>
  <si>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</si>
  <si>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</si>
  <si>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</si>
  <si>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</si>
  <si>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</si>
  <si>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</si>
  <si>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</si>
  <si>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</si>
  <si>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</si>
  <si>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</si>
  <si>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</si>
  <si>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</si>
  <si>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</si>
  <si>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</si>
  <si>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</si>
  <si>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</si>
  <si>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</si>
  <si>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</si>
  <si>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</si>
  <si>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</si>
  <si>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</si>
  <si>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</si>
  <si>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</si>
  <si>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</si>
  <si>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</si>
  <si>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</si>
  <si>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</si>
  <si>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</si>
  <si>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</si>
  <si>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</si>
  <si>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</si>
  <si>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</si>
  <si>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</si>
  <si>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</si>
  <si>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</si>
  <si>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</si>
  <si>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</si>
  <si>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</si>
  <si>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</si>
  <si>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</si>
  <si>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</si>
  <si>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</si>
  <si>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</si>
  <si>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</si>
  <si>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</si>
  <si>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</si>
  <si>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</si>
  <si>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</si>
  <si>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</si>
  <si>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</si>
  <si>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</si>
  <si>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</si>
  <si>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</si>
  <si>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</si>
  <si>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</si>
  <si>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</si>
  <si>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</si>
  <si>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</si>
  <si>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</si>
  <si>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</si>
  <si>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</si>
  <si>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</si>
  <si>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</si>
  <si>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</si>
  <si>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</si>
  <si>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</si>
  <si>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</si>
  <si>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</si>
  <si>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</si>
  <si>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</si>
  <si>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</si>
  <si>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</si>
  <si>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</si>
  <si>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</si>
  <si>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</si>
  <si>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</si>
  <si>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</si>
  <si>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</si>
  <si>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</si>
  <si>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</si>
  <si>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</si>
  <si>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</si>
  <si>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</si>
  <si>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</si>
  <si>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</si>
  <si>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</si>
  <si>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</si>
  <si>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</si>
  <si>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</si>
  <si>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</si>
  <si>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</si>
  <si>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</si>
  <si>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</si>
  <si>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</si>
  <si>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</si>
  <si>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</si>
  <si>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</si>
  <si>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</si>
  <si>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</si>
  <si>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</si>
  <si>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</si>
  <si>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</si>
  <si>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</si>
  <si>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</si>
  <si>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</si>
  <si>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</si>
  <si>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</si>
  <si>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</si>
  <si>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</si>
  <si>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</si>
  <si>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</si>
  <si>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</si>
  <si>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</si>
  <si>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</si>
  <si>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</si>
  <si>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</si>
  <si>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</si>
  <si>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</si>
  <si>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</si>
  <si>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</si>
  <si>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</si>
  <si>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</si>
  <si>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</si>
  <si>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</si>
  <si>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</si>
  <si>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</si>
  <si>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</si>
  <si>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</si>
  <si>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</si>
  <si>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</si>
  <si>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</si>
  <si>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</si>
  <si>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</si>
  <si>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</si>
  <si>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</si>
  <si>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</si>
  <si>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</si>
  <si>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</si>
  <si>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</si>
  <si>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</si>
  <si>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</si>
  <si>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</si>
  <si>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</si>
  <si>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</si>
  <si>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</si>
  <si>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</si>
  <si>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</si>
  <si>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</si>
  <si>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</si>
  <si>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</si>
  <si>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</si>
  <si>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</si>
  <si>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</si>
  <si>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</si>
  <si>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</si>
  <si>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</si>
  <si>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</si>
  <si>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</si>
  <si>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</si>
  <si>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</si>
  <si>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</si>
  <si>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</si>
  <si>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</si>
  <si>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</si>
  <si>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</si>
  <si>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</si>
  <si>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</si>
  <si>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</si>
  <si>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</si>
  <si>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</si>
  <si>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</si>
  <si>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</si>
  <si>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</si>
  <si>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</si>
  <si>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</si>
  <si>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</si>
  <si>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</si>
  <si>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</si>
  <si>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</si>
  <si>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</si>
  <si>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</si>
  <si>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</si>
  <si>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</si>
  <si>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</si>
  <si>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</si>
  <si>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</si>
  <si>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</si>
  <si>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</si>
  <si>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</si>
  <si>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</si>
  <si>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</si>
  <si>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</si>
  <si>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</si>
  <si>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</si>
  <si>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</si>
  <si>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</si>
  <si>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</si>
  <si>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</si>
  <si>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</si>
  <si>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</si>
  <si>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</si>
  <si>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</si>
  <si>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</si>
  <si>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</si>
  <si>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</si>
  <si>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</si>
  <si>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</si>
  <si>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</si>
  <si>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</si>
  <si>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</si>
  <si>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</si>
  <si>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</si>
  <si>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</si>
  <si>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</si>
  <si>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</si>
  <si>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</si>
  <si>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</si>
  <si>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</si>
  <si>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</si>
  <si>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</si>
  <si>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</si>
  <si>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</si>
  <si>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</si>
  <si>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</si>
  <si>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</si>
  <si>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</si>
  <si>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</si>
  <si>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</si>
  <si>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</si>
  <si>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</si>
  <si>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</si>
  <si>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</si>
  <si>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</si>
  <si>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</si>
  <si>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</si>
  <si>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</si>
  <si>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</si>
  <si>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</si>
  <si>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</si>
  <si>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</si>
  <si>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</si>
  <si>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</si>
  <si>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</si>
  <si>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</si>
  <si>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</si>
  <si>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</si>
  <si>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</si>
  <si>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</si>
  <si>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</si>
  <si>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</si>
  <si>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</si>
  <si>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</si>
  <si>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</si>
  <si>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</si>
  <si>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</si>
  <si>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</si>
  <si>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</si>
  <si>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</si>
  <si>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</si>
  <si>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</si>
  <si>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</si>
  <si>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</si>
  <si>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</si>
  <si>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</si>
  <si>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</si>
  <si>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</si>
  <si>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</si>
  <si>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</si>
  <si>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</si>
  <si>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</si>
  <si>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</si>
  <si>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</si>
  <si>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</si>
  <si>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</si>
  <si>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</si>
  <si>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</si>
  <si>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</si>
  <si>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</si>
  <si>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</si>
  <si>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</si>
  <si>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</si>
  <si>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</si>
  <si>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</si>
  <si>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</si>
  <si>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</si>
  <si>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</si>
  <si>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</si>
  <si>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</si>
  <si>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</si>
  <si>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</si>
  <si>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</si>
  <si>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</si>
  <si>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</si>
  <si>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</si>
  <si>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</si>
  <si>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</si>
  <si>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</si>
  <si>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</si>
  <si>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</si>
  <si>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</si>
  <si>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</si>
  <si>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</si>
  <si>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</si>
  <si>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</si>
  <si>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</si>
  <si>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</si>
  <si>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</si>
  <si>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</si>
  <si>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</si>
  <si>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</si>
  <si>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</si>
  <si>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</si>
  <si>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</si>
  <si>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</si>
  <si>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</si>
  <si>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</si>
  <si>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</si>
  <si>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</si>
  <si>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</si>
  <si>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</si>
  <si>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</si>
  <si>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</si>
  <si>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</si>
  <si>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</si>
  <si>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</si>
  <si>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</si>
  <si>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</si>
  <si>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</si>
  <si>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</si>
  <si>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</si>
  <si>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</si>
  <si>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</si>
  <si>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</si>
  <si>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</si>
  <si>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</si>
  <si>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</si>
  <si>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</si>
  <si>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</si>
  <si>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</si>
  <si>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</si>
  <si>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</si>
  <si>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</si>
  <si>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</si>
  <si>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</si>
  <si>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</si>
  <si>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</si>
  <si>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</si>
  <si>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</si>
  <si>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</si>
  <si>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</si>
  <si>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</si>
  <si>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</si>
  <si>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</si>
  <si>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</si>
  <si>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</si>
  <si>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</si>
  <si>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</si>
  <si>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</si>
  <si>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</si>
  <si>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</si>
  <si>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</si>
  <si>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</si>
  <si>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</si>
  <si>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</si>
  <si>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</si>
  <si>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</si>
  <si>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</si>
  <si>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</si>
  <si>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</si>
  <si>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</si>
  <si>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</si>
  <si>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</si>
  <si>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</si>
  <si>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</si>
  <si>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</si>
  <si>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</si>
  <si>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</si>
  <si>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</si>
  <si>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</si>
  <si>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</si>
  <si>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</si>
  <si>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</si>
  <si>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</si>
  <si>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</si>
  <si>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</si>
  <si>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</si>
  <si>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</si>
  <si>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</si>
  <si>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</si>
  <si>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</si>
  <si>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</si>
  <si>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</si>
  <si>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</si>
  <si>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</si>
  <si>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</si>
  <si>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</si>
  <si>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</si>
  <si>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</si>
  <si>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</si>
  <si>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</si>
  <si>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</si>
  <si>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</si>
  <si>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</si>
  <si>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</si>
  <si>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</si>
  <si>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</si>
  <si>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</si>
  <si>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</si>
  <si>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</si>
  <si>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</si>
  <si>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</si>
  <si>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</si>
  <si>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</si>
  <si>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</si>
  <si>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</si>
  <si>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</si>
  <si>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</si>
  <si>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</si>
  <si>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</si>
  <si>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</si>
  <si>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</si>
  <si>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</si>
  <si>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</si>
  <si>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</si>
  <si>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</si>
  <si>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</si>
  <si>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</si>
  <si>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</si>
  <si>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</si>
  <si>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</si>
  <si>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</si>
  <si>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</si>
  <si>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</si>
  <si>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</si>
  <si>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</si>
  <si>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</si>
  <si>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</si>
  <si>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</si>
  <si>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</si>
  <si>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</si>
  <si>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</si>
  <si>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</si>
  <si>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</si>
  <si>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</si>
  <si>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</si>
  <si>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</si>
  <si>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</si>
  <si>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</si>
  <si>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</si>
  <si>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</si>
  <si>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</si>
  <si>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</si>
  <si>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</si>
  <si>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</si>
  <si>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</si>
  <si>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</si>
  <si>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</si>
  <si>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</si>
  <si>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</si>
  <si>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</si>
  <si>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</si>
  <si>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</si>
  <si>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</si>
  <si>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</si>
  <si>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</si>
  <si>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</si>
  <si>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</si>
  <si>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</si>
  <si>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</si>
  <si>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</si>
  <si>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</si>
  <si>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</si>
  <si>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</si>
  <si>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</si>
  <si>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</si>
  <si>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</si>
  <si>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</si>
  <si>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</si>
  <si>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</si>
  <si>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</si>
  <si>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</si>
  <si>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</si>
  <si>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</si>
  <si>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</si>
  <si>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</si>
  <si>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</si>
  <si>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</si>
  <si>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</si>
  <si>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</si>
  <si>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</si>
  <si>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</si>
  <si>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</si>
  <si>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</si>
  <si>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</si>
  <si>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</si>
  <si>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</si>
  <si>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</si>
  <si>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</si>
  <si>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</si>
  <si>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</si>
  <si>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</si>
  <si>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</si>
  <si>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</si>
  <si>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</si>
  <si>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</si>
  <si>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</si>
  <si>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</si>
  <si>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</si>
  <si>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</si>
  <si>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</si>
  <si>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</si>
  <si>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</si>
  <si>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</si>
  <si>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</si>
  <si>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</si>
  <si>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</si>
  <si>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</si>
  <si>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</si>
  <si>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</si>
  <si>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</si>
  <si>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</si>
  <si>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</si>
  <si>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</si>
  <si>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</si>
  <si>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</si>
  <si>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</si>
  <si>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</si>
  <si>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</si>
  <si>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</si>
  <si>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</si>
  <si>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</si>
  <si>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</si>
  <si>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</si>
  <si>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</si>
  <si>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</si>
  <si>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</si>
  <si>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</si>
  <si>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</si>
  <si>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</si>
  <si>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</si>
  <si>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</si>
  <si>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</si>
  <si>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</si>
  <si>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</si>
  <si>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</si>
  <si>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</si>
  <si>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</si>
  <si>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</si>
  <si>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</si>
  <si>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</si>
  <si>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</si>
  <si>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</si>
  <si>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</si>
  <si>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</si>
  <si>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</si>
  <si>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</si>
  <si>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</si>
  <si>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</si>
  <si>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</si>
  <si>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</si>
  <si>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</si>
  <si>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</si>
  <si>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</si>
  <si>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</si>
  <si>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</si>
  <si>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</si>
  <si>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</si>
  <si>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</si>
  <si>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</si>
  <si>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</si>
  <si>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</si>
  <si>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</si>
  <si>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</si>
  <si>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</si>
  <si>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</si>
  <si>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</si>
  <si>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</si>
  <si>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</si>
  <si>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</si>
  <si>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</si>
  <si>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</si>
  <si>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</si>
  <si>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</si>
  <si>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</si>
  <si>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</si>
  <si>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</si>
  <si>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</si>
  <si>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</si>
  <si>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</si>
  <si>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</si>
  <si>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</si>
  <si>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</si>
  <si>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</si>
  <si>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</si>
  <si>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</si>
  <si>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</si>
  <si>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</si>
  <si>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</si>
  <si>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</si>
  <si>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</si>
  <si>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</si>
  <si>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</si>
  <si>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</si>
  <si>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</si>
  <si>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</si>
  <si>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</si>
  <si>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</si>
  <si>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</si>
  <si>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</si>
  <si>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</si>
  <si>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</si>
  <si>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</si>
  <si>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</si>
  <si>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</si>
  <si>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</si>
  <si>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</si>
  <si>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</si>
  <si>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</si>
  <si>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</si>
  <si>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</si>
  <si>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</si>
  <si>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</si>
  <si>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</si>
  <si>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</si>
  <si>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</si>
  <si>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</si>
  <si>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</si>
  <si>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</si>
  <si>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</si>
  <si>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</si>
  <si>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</si>
  <si>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</si>
  <si>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</si>
  <si>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</si>
  <si>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</si>
  <si>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</si>
  <si>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</si>
  <si>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</si>
  <si>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</si>
  <si>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</si>
  <si>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</si>
  <si>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</si>
  <si>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</si>
  <si>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</si>
  <si>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</si>
  <si>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</si>
  <si>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</si>
  <si>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</si>
  <si>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</si>
  <si>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</si>
  <si>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</si>
  <si>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</si>
  <si>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</si>
  <si>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</si>
  <si>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</si>
  <si>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</si>
  <si>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</si>
  <si>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</si>
  <si>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</si>
  <si>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</si>
  <si>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</si>
  <si>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</si>
  <si>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</si>
  <si>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</si>
  <si>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</si>
  <si>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</si>
  <si>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</si>
  <si>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</si>
  <si>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</si>
  <si>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</si>
  <si>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</si>
  <si>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</si>
  <si>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</si>
  <si>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</si>
  <si>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</si>
  <si>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</si>
  <si>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</si>
  <si>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</si>
  <si>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</si>
  <si>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</si>
  <si>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</si>
  <si>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</si>
  <si>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</si>
  <si>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</si>
  <si>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</si>
  <si>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</si>
  <si>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</si>
  <si>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</si>
  <si>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</si>
  <si>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</si>
  <si>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</si>
  <si>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</si>
  <si>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</si>
  <si>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</si>
  <si>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</si>
  <si>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</si>
  <si>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</si>
  <si>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</si>
  <si>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</si>
  <si>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</si>
  <si>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</si>
  <si>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</si>
  <si>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</si>
  <si>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</si>
  <si>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</si>
  <si>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</si>
  <si>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</si>
  <si>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</si>
  <si>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</si>
  <si>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</si>
  <si>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</si>
  <si>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</si>
  <si>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</si>
  <si>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</si>
  <si>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</si>
  <si>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</si>
  <si>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</si>
  <si>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</si>
  <si>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</si>
  <si>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</si>
  <si>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</si>
  <si>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</si>
  <si>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</si>
  <si>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</si>
  <si>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</si>
  <si>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</si>
  <si>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</si>
  <si>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</si>
  <si>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</si>
  <si>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</si>
  <si>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</si>
  <si>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</si>
  <si>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</si>
  <si>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</si>
  <si>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</si>
  <si>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</si>
  <si>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</si>
  <si>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</si>
  <si>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</si>
  <si>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</si>
  <si>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</si>
  <si>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</si>
  <si>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</si>
  <si>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</si>
  <si>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</si>
  <si>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</si>
  <si>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</si>
  <si>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</si>
  <si>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</si>
  <si>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</si>
  <si>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</si>
  <si>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</si>
  <si>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</si>
  <si>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</si>
  <si>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</si>
  <si>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</si>
  <si>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</si>
  <si>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</si>
  <si>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</si>
  <si>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</si>
  <si>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</si>
  <si>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</si>
  <si>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</si>
  <si>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</si>
  <si>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</si>
  <si>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</si>
  <si>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</si>
  <si>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</si>
  <si>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</si>
  <si>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</si>
  <si>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</si>
  <si>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</si>
  <si>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</si>
  <si>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</si>
  <si>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</si>
  <si>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</si>
  <si>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</si>
  <si>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</si>
  <si>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</si>
  <si>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</si>
  <si>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</si>
  <si>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</si>
  <si>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</si>
  <si>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</si>
  <si>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</si>
  <si>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</si>
  <si>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</si>
  <si>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</si>
  <si>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</si>
  <si>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</si>
  <si>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</si>
  <si>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</si>
  <si>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</si>
  <si>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</si>
  <si>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</si>
  <si>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</si>
  <si>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</si>
  <si>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</si>
  <si>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</si>
  <si>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</si>
  <si>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</si>
  <si>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</si>
  <si>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</si>
  <si>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</si>
  <si>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</si>
  <si>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</si>
  <si>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</si>
  <si>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</si>
  <si>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</si>
  <si>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</si>
  <si>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</si>
  <si>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</si>
  <si>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</si>
  <si>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</si>
  <si>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</si>
  <si>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</si>
  <si>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</si>
  <si>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</si>
  <si>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</si>
  <si>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</si>
  <si>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</si>
  <si>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</si>
  <si>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</si>
  <si>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</si>
  <si>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</si>
  <si>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</si>
  <si>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</si>
  <si>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</si>
  <si>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</si>
  <si>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</si>
  <si>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</si>
  <si>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</si>
  <si>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</si>
  <si>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</si>
  <si>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</si>
  <si>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</si>
  <si>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</si>
  <si>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</si>
  <si>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</si>
  <si>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</si>
  <si>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</si>
  <si>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</si>
  <si>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</si>
  <si>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</si>
  <si>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</si>
  <si>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</si>
  <si>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</si>
  <si>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</si>
  <si>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</si>
  <si>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</si>
  <si>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</si>
  <si>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</si>
  <si>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</si>
  <si>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</si>
  <si>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</si>
  <si>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</si>
  <si>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</si>
  <si>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</si>
  <si>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</si>
  <si>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</si>
  <si>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</si>
  <si>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</si>
  <si>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</si>
  <si>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</si>
  <si>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</si>
  <si>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</si>
  <si>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</si>
  <si>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</si>
  <si>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</si>
  <si>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</si>
  <si>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</si>
  <si>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</si>
  <si>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</si>
  <si>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</si>
  <si>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</si>
  <si>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</si>
  <si>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</si>
  <si>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</si>
  <si>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</si>
  <si>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</si>
  <si>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</si>
  <si>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</si>
  <si>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</si>
  <si>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</si>
  <si>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</si>
  <si>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</si>
  <si>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</si>
  <si>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</si>
  <si>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</si>
  <si>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</si>
  <si>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</si>
  <si>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</si>
  <si>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</si>
  <si>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</si>
  <si>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</si>
  <si>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</si>
  <si>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</si>
  <si>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</si>
  <si>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</si>
  <si>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</si>
  <si>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</si>
  <si>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</si>
  <si>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</si>
  <si>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</si>
  <si>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</si>
  <si>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</si>
  <si>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</si>
  <si>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</si>
  <si>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</si>
  <si>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</si>
  <si>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</si>
  <si>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</si>
  <si>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</si>
  <si>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</si>
  <si>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</si>
  <si>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</si>
  <si>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</si>
  <si>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</si>
  <si>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</si>
  <si>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</si>
  <si>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</si>
  <si>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</si>
  <si>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</si>
  <si>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</si>
  <si>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</si>
  <si>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</si>
  <si>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</si>
  <si>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</si>
  <si>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</si>
  <si>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</si>
  <si>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</si>
  <si>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</si>
  <si>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</si>
  <si>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</si>
  <si>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</si>
  <si>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</si>
  <si>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</si>
  <si>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</si>
  <si>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</si>
  <si>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</si>
  <si>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</si>
  <si>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</si>
  <si>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</si>
  <si>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</si>
  <si>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</si>
  <si>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</si>
  <si>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</si>
  <si>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</si>
  <si>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</si>
  <si>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</si>
  <si>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</si>
  <si>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</si>
  <si>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</si>
  <si>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</si>
  <si>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</si>
  <si>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</si>
  <si>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</si>
  <si>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</si>
  <si>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</si>
  <si>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</si>
  <si>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</si>
  <si>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</si>
  <si>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</si>
  <si>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</si>
  <si>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</si>
  <si>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</si>
  <si>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</si>
  <si>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</si>
  <si>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</si>
  <si>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</si>
  <si>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</si>
  <si>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</si>
  <si>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</si>
  <si>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</si>
  <si>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</si>
  <si>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</si>
  <si>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</si>
  <si>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</si>
  <si>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</si>
  <si>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</si>
  <si>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</si>
  <si>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</si>
  <si>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</si>
  <si>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</si>
  <si>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</si>
  <si>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</si>
  <si>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</si>
  <si>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</si>
  <si>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</si>
  <si>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</si>
  <si>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</si>
  <si>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</si>
  <si>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</si>
  <si>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</si>
  <si>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</si>
  <si>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</si>
  <si>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</si>
  <si>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</si>
  <si>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</si>
  <si>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</si>
  <si>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</si>
  <si>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</si>
  <si>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</si>
  <si>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</si>
  <si>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</si>
  <si>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</si>
  <si>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</si>
  <si>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</si>
  <si>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</si>
  <si>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</si>
  <si>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</si>
  <si>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</si>
  <si>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</si>
  <si>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</si>
  <si>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</si>
  <si>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</si>
  <si>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</si>
  <si>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</si>
  <si>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</si>
  <si>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</si>
  <si>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</si>
  <si>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</si>
  <si>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</si>
  <si>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</si>
  <si>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</si>
  <si>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</si>
  <si>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</si>
  <si>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</si>
  <si>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</si>
  <si>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</si>
  <si>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</si>
  <si>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</si>
  <si>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</si>
  <si>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</si>
  <si>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</si>
  <si>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</si>
  <si>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</si>
  <si>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</si>
  <si>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</si>
  <si>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</si>
  <si>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</si>
  <si>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</si>
  <si>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</si>
  <si>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</si>
  <si>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</si>
  <si>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</si>
  <si>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</si>
  <si>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</si>
  <si>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</si>
  <si>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</si>
  <si>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</si>
  <si>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</si>
  <si>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</si>
  <si>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</si>
  <si>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</si>
  <si>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</si>
  <si>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</si>
  <si>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</si>
  <si>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</si>
  <si>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</si>
  <si>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</si>
  <si>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</si>
  <si>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</si>
  <si>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</si>
  <si>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</si>
  <si>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</si>
  <si>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</si>
  <si>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</si>
  <si>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</si>
  <si>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</si>
  <si>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</si>
  <si>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</si>
  <si>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</si>
  <si>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</si>
  <si>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</si>
  <si>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</si>
  <si>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</si>
  <si>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</si>
  <si>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</si>
  <si>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</si>
  <si>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</si>
  <si>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</si>
  <si>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</si>
  <si>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</si>
  <si>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</si>
  <si>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</si>
  <si>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</si>
  <si>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</si>
  <si>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</si>
  <si>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</si>
  <si>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</si>
  <si>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</si>
  <si>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</si>
  <si>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</si>
  <si>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</si>
  <si>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</si>
  <si>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</si>
  <si>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</si>
  <si>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</si>
  <si>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</si>
  <si>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</si>
  <si>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</si>
  <si>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</si>
  <si>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</si>
  <si>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</si>
  <si>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</si>
  <si>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</si>
  <si>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</si>
  <si>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</si>
  <si>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</si>
  <si>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</si>
  <si>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</si>
  <si>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</si>
  <si>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</si>
  <si>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</si>
  <si>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</si>
  <si>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</si>
  <si>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</si>
  <si>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</si>
  <si>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</si>
  <si>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</si>
  <si>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</si>
  <si>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</si>
  <si>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</si>
  <si>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</si>
  <si>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</si>
  <si>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</si>
  <si>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</si>
  <si>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</si>
  <si>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</si>
  <si>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</si>
  <si>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</si>
  <si>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</si>
  <si>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</si>
  <si>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</si>
  <si>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</si>
  <si>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</si>
  <si>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</si>
  <si>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</si>
  <si>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</si>
  <si>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</si>
  <si>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</si>
  <si>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</si>
  <si>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</si>
  <si>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</si>
  <si>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</si>
  <si>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</si>
  <si>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</si>
  <si>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</si>
  <si>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</si>
  <si>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</si>
  <si>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</si>
  <si>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</si>
  <si>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</si>
  <si>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</si>
  <si>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</si>
  <si>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</si>
  <si>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</si>
  <si>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</si>
  <si>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</si>
  <si>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</si>
  <si>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</si>
  <si>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</si>
  <si>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</si>
  <si>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</si>
  <si>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</si>
  <si>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</si>
  <si>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</si>
  <si>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</si>
  <si>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</si>
  <si>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</si>
  <si>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</si>
  <si>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</si>
  <si>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</si>
  <si>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</si>
  <si>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</si>
  <si>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</si>
  <si>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</si>
  <si>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</si>
  <si>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</si>
  <si>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</si>
  <si>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</si>
  <si>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</si>
  <si>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</si>
  <si>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</si>
  <si>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</si>
  <si>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</si>
  <si>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</si>
  <si>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</si>
  <si>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</si>
  <si>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</si>
  <si>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</si>
  <si>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</si>
  <si>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</si>
  <si>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</si>
  <si>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</si>
  <si>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</si>
  <si>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</si>
  <si>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</si>
  <si>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</si>
  <si>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</si>
  <si>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</si>
  <si>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</si>
  <si>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</si>
  <si>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</si>
  <si>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</si>
  <si>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</si>
  <si>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</si>
  <si>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</si>
  <si>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</si>
  <si>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</si>
  <si>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</si>
  <si>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</si>
  <si>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</si>
  <si>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</si>
  <si>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</si>
  <si>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</si>
  <si>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</si>
  <si>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</si>
  <si>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</si>
  <si>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</si>
  <si>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</si>
  <si>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</si>
  <si>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</si>
  <si>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</si>
  <si>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</si>
  <si>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</si>
  <si>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</si>
  <si>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</si>
  <si>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</si>
  <si>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</si>
  <si>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</si>
  <si>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</si>
  <si>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</si>
  <si>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</si>
  <si>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</si>
  <si>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</si>
  <si>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</si>
  <si>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</si>
  <si>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</si>
  <si>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</si>
  <si>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</si>
  <si>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</si>
  <si>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</si>
  <si>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</si>
  <si>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</si>
  <si>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</si>
  <si>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</si>
  <si>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</si>
  <si>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</si>
  <si>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</si>
  <si>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</si>
  <si>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</si>
  <si>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</si>
  <si>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</si>
  <si>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</si>
  <si>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</si>
  <si>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</si>
  <si>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</si>
  <si>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</si>
  <si>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</si>
  <si>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</si>
  <si>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</si>
  <si>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</si>
  <si>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</si>
  <si>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</si>
  <si>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</si>
  <si>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</si>
  <si>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</si>
  <si>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</si>
  <si>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</si>
  <si>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</si>
  <si>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</si>
  <si>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</si>
  <si>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</si>
  <si>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</si>
  <si>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</si>
  <si>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</si>
  <si>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</si>
  <si>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</si>
  <si>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</si>
  <si>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</si>
  <si>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</si>
  <si>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</si>
  <si>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</si>
  <si>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</si>
  <si>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</si>
  <si>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</si>
  <si>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</si>
  <si>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</si>
  <si>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</si>
  <si>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</si>
  <si>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</si>
  <si>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</si>
  <si>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</si>
  <si>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</si>
  <si>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</si>
  <si>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</si>
  <si>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</si>
  <si>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</si>
  <si>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</si>
  <si>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</si>
  <si>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</si>
  <si>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</si>
  <si>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</si>
  <si>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</si>
  <si>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</si>
  <si>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</si>
  <si>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</si>
  <si>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</si>
  <si>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</si>
  <si>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</si>
  <si>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</si>
  <si>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</si>
  <si>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</si>
  <si>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</si>
  <si>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</si>
  <si>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</si>
  <si>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</si>
  <si>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</si>
  <si>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</si>
  <si>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</si>
  <si>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</si>
  <si>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</si>
  <si>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</si>
  <si>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</si>
  <si>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</si>
  <si>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</si>
  <si>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</si>
  <si>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</si>
  <si>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</si>
  <si>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</si>
  <si>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</si>
  <si>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</si>
  <si>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</si>
  <si>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</si>
  <si>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</si>
  <si>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</si>
  <si>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</si>
  <si>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</si>
  <si>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</si>
  <si>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</si>
  <si>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</si>
  <si>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</si>
  <si>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</si>
  <si>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</si>
  <si>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</si>
  <si>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</si>
  <si>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</si>
  <si>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</si>
  <si>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</si>
  <si>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</si>
  <si>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</si>
  <si>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</si>
  <si>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</si>
  <si>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</si>
  <si>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</si>
  <si>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</si>
  <si>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</si>
  <si>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</si>
  <si>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</si>
  <si>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</si>
  <si>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</si>
  <si>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</si>
  <si>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</si>
  <si>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</si>
  <si>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</si>
  <si>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</si>
  <si>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</si>
  <si>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</si>
  <si>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</si>
  <si>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</si>
  <si>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</si>
  <si>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</si>
  <si>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</si>
  <si>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</si>
  <si>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</si>
  <si>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</si>
  <si>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</si>
  <si>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</si>
  <si>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</si>
  <si>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</si>
  <si>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</si>
  <si>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</si>
  <si>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</si>
  <si>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</si>
  <si>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</si>
  <si>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</si>
  <si>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</si>
  <si>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</si>
  <si>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</si>
  <si>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</si>
  <si>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</si>
  <si>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</si>
  <si>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</si>
  <si>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</si>
  <si>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</si>
  <si>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</si>
  <si>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</si>
  <si>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</si>
  <si>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</si>
  <si>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</si>
  <si>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</si>
  <si>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</si>
  <si>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</si>
  <si>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</si>
  <si>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</si>
  <si>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</si>
  <si>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</si>
  <si>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</si>
  <si>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</si>
  <si>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</si>
  <si>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</si>
  <si>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</si>
  <si>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</si>
  <si>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</si>
  <si>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</si>
  <si>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</si>
  <si>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</si>
  <si>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</si>
  <si>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</si>
  <si>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</si>
  <si>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</si>
  <si>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</si>
  <si>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</si>
  <si>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</si>
  <si>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</si>
  <si>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</si>
  <si>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</si>
  <si>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</si>
  <si>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</si>
  <si>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</si>
  <si>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</si>
  <si>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</si>
  <si>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</si>
  <si>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</si>
  <si>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</si>
  <si>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</si>
  <si>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</si>
  <si>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</si>
  <si>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</si>
  <si>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</si>
  <si>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</si>
  <si>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</si>
  <si>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</si>
  <si>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</si>
  <si>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</si>
  <si>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</si>
  <si>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</si>
  <si>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</si>
  <si>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</si>
  <si>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</si>
  <si>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</si>
  <si>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</si>
  <si>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</si>
  <si>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</si>
  <si>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</si>
  <si>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</si>
  <si>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</si>
  <si>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</si>
  <si>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</si>
  <si>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</si>
  <si>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</si>
  <si>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</si>
  <si>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</si>
  <si>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</si>
  <si>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</si>
  <si>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</si>
  <si>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</si>
  <si>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</si>
  <si>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</si>
  <si>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</si>
  <si>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</si>
  <si>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</si>
  <si>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</si>
  <si>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</si>
  <si>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</si>
  <si>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</si>
  <si>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</si>
  <si>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</si>
  <si>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</si>
  <si>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</si>
  <si>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</si>
  <si>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</si>
  <si>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</si>
  <si>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</si>
  <si>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</si>
  <si>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</si>
  <si>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</si>
  <si>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</si>
  <si>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</si>
  <si>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</si>
  <si>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</si>
  <si>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</si>
  <si>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</si>
  <si>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</si>
  <si>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</si>
  <si>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</si>
  <si>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</si>
  <si>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</si>
  <si>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</si>
  <si>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</si>
  <si>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</si>
  <si>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</si>
  <si>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</si>
  <si>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</si>
  <si>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</si>
  <si>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</si>
  <si>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</si>
  <si>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</si>
  <si>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</si>
  <si>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</si>
  <si>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</si>
  <si>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</si>
  <si>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</si>
  <si>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</si>
  <si>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</si>
  <si>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</si>
  <si>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</si>
  <si>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</si>
  <si>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</si>
  <si>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</si>
  <si>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</si>
  <si>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</si>
  <si>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</si>
  <si>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</si>
  <si>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</si>
  <si>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</si>
  <si>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</si>
  <si>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</si>
  <si>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</si>
  <si>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</si>
  <si>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</si>
  <si>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</si>
  <si>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</si>
  <si>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</si>
  <si>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</si>
  <si>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</si>
  <si>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</si>
  <si>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</si>
  <si>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</si>
  <si>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</si>
  <si>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</si>
  <si>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</si>
  <si>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</si>
  <si>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</si>
  <si>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</si>
  <si>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</si>
  <si>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</si>
  <si>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</si>
  <si>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</si>
  <si>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</si>
  <si>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</si>
  <si>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</si>
  <si>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</si>
  <si>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</si>
  <si>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</si>
  <si>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</si>
  <si>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</si>
  <si>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</si>
  <si>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</si>
  <si>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</si>
  <si>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</si>
  <si>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</si>
  <si>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</si>
  <si>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</si>
  <si>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</si>
  <si>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</si>
  <si>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</si>
  <si>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</si>
  <si>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</si>
  <si>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</si>
  <si>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</si>
  <si>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</si>
  <si>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</si>
  <si>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</si>
  <si>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</si>
  <si>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</si>
  <si>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</si>
  <si>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</si>
  <si>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</si>
  <si>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</si>
  <si>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</si>
  <si>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</si>
  <si>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</si>
  <si>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</si>
  <si>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</si>
  <si>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</si>
  <si>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</si>
  <si>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</si>
  <si>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</si>
  <si>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</si>
  <si>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</si>
  <si>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</si>
  <si>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</si>
  <si>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</si>
  <si>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</si>
  <si>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</si>
  <si>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</si>
  <si>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</si>
  <si>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</si>
  <si>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</si>
  <si>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</si>
  <si>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</si>
  <si>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</si>
  <si>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</si>
  <si>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</si>
  <si>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</si>
  <si>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</si>
  <si>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</si>
  <si>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</si>
  <si>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</si>
  <si>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</si>
  <si>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</si>
  <si>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</si>
  <si>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</si>
  <si>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</si>
  <si>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</si>
  <si>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</si>
  <si>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</si>
  <si>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</si>
  <si>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</si>
  <si>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</si>
  <si>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</si>
  <si>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</si>
  <si>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</si>
  <si>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</si>
  <si>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</si>
  <si>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</si>
  <si>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</si>
  <si>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</si>
  <si>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</si>
  <si>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</si>
  <si>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</si>
  <si>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</si>
  <si>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</si>
  <si>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</si>
  <si>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</si>
  <si>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</si>
  <si>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</si>
  <si>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</si>
  <si>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</si>
  <si>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</si>
  <si>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</si>
  <si>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</si>
  <si>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</si>
  <si>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</si>
  <si>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</si>
  <si>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</si>
  <si>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</si>
  <si>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</si>
  <si>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</si>
  <si>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</si>
  <si>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</si>
  <si>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</si>
  <si>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</si>
  <si>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</si>
  <si>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</si>
  <si>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</si>
  <si>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</si>
  <si>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</si>
  <si>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</si>
  <si>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</si>
  <si>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</si>
  <si>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</si>
  <si>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</si>
  <si>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</si>
  <si>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</si>
  <si>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</si>
  <si>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</si>
  <si>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</si>
  <si>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</si>
  <si>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</si>
  <si>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</si>
  <si>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</si>
  <si>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</si>
  <si>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</si>
  <si>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</si>
  <si>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</si>
  <si>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</si>
  <si>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</si>
  <si>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</si>
  <si>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</si>
  <si>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</si>
  <si>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</si>
  <si>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</si>
  <si>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</si>
  <si>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</si>
  <si>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</si>
  <si>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</si>
  <si>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</si>
  <si>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</si>
  <si>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</si>
  <si>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</si>
  <si>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</si>
  <si>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</si>
  <si>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</si>
  <si>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</si>
  <si>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</si>
  <si>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</si>
  <si>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</si>
  <si>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</si>
  <si>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</si>
  <si>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</si>
  <si>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</si>
  <si>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</si>
  <si>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</si>
  <si>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</si>
  <si>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</si>
  <si>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</si>
  <si>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</si>
  <si>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</si>
  <si>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</si>
  <si>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</si>
  <si>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</si>
  <si>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</si>
  <si>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</si>
  <si>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</si>
  <si>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</si>
  <si>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</si>
  <si>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</si>
  <si>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</si>
  <si>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</si>
  <si>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</si>
  <si>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</si>
  <si>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</si>
  <si>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</si>
  <si>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</si>
  <si>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</si>
  <si>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</si>
  <si>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</si>
  <si>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</si>
  <si>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</si>
  <si>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</si>
  <si>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</si>
  <si>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</si>
  <si>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</si>
  <si>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</si>
  <si>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</si>
  <si>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</si>
  <si>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</si>
  <si>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</si>
  <si>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</si>
  <si>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</si>
  <si>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</si>
  <si>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</si>
  <si>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</si>
  <si>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</si>
  <si>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</si>
  <si>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</si>
  <si>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</si>
  <si>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</si>
  <si>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</si>
  <si>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</si>
  <si>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</si>
  <si>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</si>
  <si>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</si>
  <si>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</si>
  <si>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</si>
  <si>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</si>
  <si>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</si>
  <si>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</si>
  <si>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</si>
  <si>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</si>
  <si>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</si>
  <si>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</si>
  <si>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</si>
  <si>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</si>
  <si>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</si>
  <si>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</si>
  <si>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</si>
  <si>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</si>
  <si>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</si>
  <si>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</si>
  <si>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</si>
  <si>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</si>
  <si>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</si>
  <si>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</si>
  <si>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</si>
  <si>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</si>
  <si>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</si>
  <si>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</si>
  <si>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</si>
  <si>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</si>
  <si>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</si>
  <si>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</si>
  <si>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</si>
  <si>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</si>
  <si>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</si>
  <si>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</si>
  <si>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</si>
  <si>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</si>
  <si>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</si>
  <si>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</si>
  <si>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</si>
  <si>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</si>
  <si>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</si>
  <si>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</si>
  <si>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</si>
  <si>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</si>
  <si>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</si>
  <si>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</si>
  <si>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</si>
  <si>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</si>
  <si>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</si>
  <si>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</si>
  <si>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</si>
  <si>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</si>
  <si>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</si>
  <si>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</si>
  <si>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</si>
  <si>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</si>
  <si>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</si>
  <si>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</si>
  <si>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</si>
  <si>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</si>
  <si>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</si>
  <si>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</si>
  <si>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</si>
  <si>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</si>
  <si>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</si>
  <si>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</si>
  <si>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</si>
  <si>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</si>
  <si>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</si>
  <si>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</si>
  <si>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</si>
  <si>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</si>
  <si>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</si>
  <si>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</si>
  <si>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</si>
  <si>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</si>
  <si>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</si>
  <si>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</si>
  <si>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</si>
  <si>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</si>
  <si>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</si>
  <si>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</si>
  <si>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</si>
  <si>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</si>
  <si>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</si>
  <si>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</si>
  <si>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</si>
  <si>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</si>
  <si>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</si>
  <si>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</si>
  <si>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</si>
  <si>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</si>
  <si>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</si>
  <si>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</si>
  <si>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</si>
  <si>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</si>
  <si>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</si>
  <si>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</si>
  <si>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</si>
  <si>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</si>
  <si>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</si>
  <si>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</si>
  <si>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</si>
  <si>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</si>
  <si>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</si>
  <si>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</si>
  <si>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</si>
  <si>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</si>
  <si>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</si>
  <si>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</si>
  <si>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</si>
  <si>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</si>
  <si>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</si>
  <si>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</si>
  <si>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</si>
  <si>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</si>
  <si>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</si>
  <si>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</si>
  <si>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</si>
  <si>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</si>
  <si>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</si>
  <si>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</si>
  <si>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</si>
  <si>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</si>
  <si>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</si>
  <si>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</si>
  <si>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</si>
  <si>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</si>
  <si>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</si>
  <si>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</si>
  <si>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</si>
  <si>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</si>
  <si>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</si>
  <si>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</si>
  <si>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</si>
  <si>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</si>
  <si>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</si>
  <si>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</si>
  <si>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</si>
  <si>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</si>
  <si>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</si>
  <si>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</si>
  <si>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</si>
  <si>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</si>
  <si>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</si>
  <si>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</si>
  <si>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</si>
  <si>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</si>
  <si>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</si>
  <si>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</si>
  <si>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</si>
  <si>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</si>
  <si>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</si>
  <si>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</si>
  <si>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</si>
  <si>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</si>
  <si>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</si>
  <si>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</si>
  <si>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</si>
  <si>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</si>
  <si>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</si>
  <si>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</si>
  <si>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</si>
  <si>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</si>
  <si>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</si>
  <si>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</si>
  <si>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</si>
  <si>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</si>
  <si>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</si>
  <si>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</si>
  <si>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</si>
  <si>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</si>
  <si>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</si>
  <si>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</si>
  <si>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</si>
  <si>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</si>
  <si>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</si>
  <si>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</si>
  <si>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</si>
  <si>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</si>
  <si>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</si>
  <si>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</si>
  <si>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</si>
  <si>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</si>
  <si>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</si>
  <si>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</si>
  <si>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</si>
  <si>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</si>
  <si>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</si>
  <si>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</si>
  <si>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</si>
  <si>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</si>
  <si>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</si>
  <si>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</si>
  <si>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</si>
  <si>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</si>
  <si>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</si>
  <si>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</si>
  <si>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</si>
  <si>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</si>
  <si>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</si>
  <si>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</si>
  <si>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</si>
  <si>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</si>
  <si>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</si>
  <si>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</si>
  <si>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</si>
  <si>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</si>
  <si>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</si>
  <si>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</si>
  <si>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</si>
  <si>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</si>
  <si>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</si>
  <si>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</si>
  <si>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</si>
  <si>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</si>
  <si>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</si>
  <si>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</si>
  <si>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</si>
  <si>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</si>
  <si>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</si>
  <si>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</si>
  <si>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</si>
  <si>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</si>
  <si>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</si>
  <si>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</si>
  <si>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</si>
  <si>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</si>
  <si>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</si>
  <si>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</si>
  <si>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</si>
  <si>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</si>
  <si>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</si>
  <si>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</si>
  <si>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</si>
  <si>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</si>
  <si>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</si>
  <si>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</si>
  <si>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</si>
  <si>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</si>
  <si>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</si>
  <si>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</si>
  <si>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</si>
  <si>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</si>
  <si>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</si>
  <si>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</si>
  <si>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</si>
  <si>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</si>
  <si>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</si>
  <si>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</si>
  <si>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</si>
  <si>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</si>
  <si>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</si>
  <si>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</si>
  <si>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</si>
  <si>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</si>
  <si>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</si>
  <si>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</si>
  <si>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</si>
  <si>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</si>
  <si>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</si>
  <si>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</si>
  <si>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</si>
  <si>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</si>
  <si>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</si>
  <si>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</si>
  <si>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</si>
  <si>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</si>
  <si>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</si>
  <si>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</si>
  <si>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</si>
  <si>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</si>
  <si>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</si>
  <si>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</si>
  <si>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</si>
  <si>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</si>
  <si>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</si>
  <si>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</si>
  <si>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</si>
  <si>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</si>
  <si>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</si>
  <si>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</si>
  <si>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</si>
  <si>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</si>
  <si>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</si>
  <si>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</si>
  <si>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</si>
  <si>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</si>
  <si>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</si>
  <si>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</si>
  <si>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</si>
  <si>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</si>
  <si>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</si>
  <si>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</si>
  <si>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</si>
  <si>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</si>
  <si>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</si>
  <si>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</si>
  <si>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</si>
  <si>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</si>
  <si>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</si>
  <si>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</si>
  <si>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</si>
  <si>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</si>
  <si>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</si>
  <si>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</si>
  <si>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</si>
  <si>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</si>
  <si>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</si>
  <si>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</si>
  <si>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</si>
  <si>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</si>
  <si>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</si>
  <si>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</si>
  <si>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</si>
  <si>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</si>
  <si>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</si>
  <si>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</si>
  <si>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</si>
  <si>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</si>
  <si>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</si>
  <si>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</si>
  <si>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</si>
  <si>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</si>
  <si>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</si>
  <si>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</si>
  <si>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</si>
  <si>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</si>
  <si>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</si>
  <si>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</si>
  <si>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</si>
  <si>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</si>
  <si>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</si>
  <si>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</si>
  <si>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</si>
  <si>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</si>
  <si>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</si>
  <si>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</si>
  <si>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</si>
  <si>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</si>
  <si>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</si>
  <si>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</si>
  <si>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</si>
  <si>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</si>
  <si>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</si>
  <si>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</si>
  <si>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</si>
  <si>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</si>
  <si>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</si>
  <si>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</si>
  <si>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</si>
  <si>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</si>
  <si>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</si>
  <si>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</si>
  <si>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</si>
  <si>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</si>
  <si>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</si>
  <si>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</si>
  <si>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</si>
  <si>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</si>
  <si>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</si>
  <si>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</si>
  <si>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</si>
  <si>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</si>
  <si>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</si>
  <si>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</si>
  <si>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</si>
  <si>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</si>
  <si>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</si>
  <si>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</si>
  <si>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</si>
  <si>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</si>
  <si>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</si>
  <si>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</si>
  <si>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</si>
  <si>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</si>
  <si>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</si>
  <si>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</si>
  <si>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</si>
  <si>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</si>
  <si>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</si>
  <si>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</si>
  <si>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</si>
  <si>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</si>
  <si>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</si>
  <si>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</si>
  <si>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</si>
  <si>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</si>
  <si>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</si>
  <si>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</si>
  <si>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</si>
  <si>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</si>
  <si>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</si>
  <si>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</si>
  <si>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</si>
  <si>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</si>
  <si>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</si>
  <si>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</si>
  <si>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</si>
  <si>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</si>
  <si>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</si>
  <si>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</si>
  <si>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</si>
  <si>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</si>
  <si>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</si>
  <si>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</si>
  <si>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</si>
  <si>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</si>
  <si>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</si>
  <si>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</si>
  <si>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</si>
  <si>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</si>
  <si>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</si>
  <si>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</si>
  <si>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</si>
  <si>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</si>
  <si>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</si>
  <si>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</si>
  <si>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</si>
  <si>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</si>
  <si>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</si>
  <si>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</si>
  <si>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</si>
  <si>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</si>
  <si>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</si>
  <si>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</si>
  <si>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</si>
  <si>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</si>
  <si>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</si>
  <si>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</si>
  <si>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</si>
  <si>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</si>
  <si>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</si>
  <si>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</si>
  <si>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</si>
  <si>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</si>
  <si>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</si>
  <si>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</si>
  <si>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</si>
  <si>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</si>
  <si>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</si>
  <si>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</si>
  <si>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</si>
  <si>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</si>
  <si>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</si>
  <si>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</si>
  <si>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</si>
  <si>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</si>
  <si>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</si>
  <si>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</si>
  <si>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</si>
  <si>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</si>
  <si>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</si>
  <si>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</si>
  <si>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</si>
  <si>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</si>
  <si>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</si>
  <si>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</si>
  <si>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</si>
  <si>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</si>
  <si>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</si>
  <si>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</si>
  <si>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</si>
  <si>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</si>
  <si>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</si>
  <si>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</si>
  <si>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</si>
  <si>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</si>
  <si>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</si>
  <si>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</si>
  <si>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</si>
  <si>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</si>
  <si>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</si>
  <si>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</si>
  <si>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</si>
  <si>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</si>
  <si>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</si>
  <si>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</si>
  <si>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</si>
  <si>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</si>
  <si>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</si>
  <si>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</si>
  <si>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</si>
  <si>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</si>
  <si>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</si>
  <si>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</si>
  <si>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</si>
  <si>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</si>
  <si>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</si>
  <si>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</si>
  <si>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</si>
  <si>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</si>
  <si>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</si>
  <si>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</si>
  <si>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</si>
  <si>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</si>
  <si>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</si>
  <si>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</si>
  <si>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</si>
  <si>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</si>
  <si>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</si>
  <si>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</si>
  <si>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</si>
  <si>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</si>
  <si>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</si>
  <si>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</si>
  <si>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</si>
  <si>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</si>
  <si>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</si>
  <si>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</si>
  <si>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</si>
  <si>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</si>
  <si>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</si>
  <si>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</si>
  <si>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</si>
  <si>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</si>
  <si>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</si>
  <si>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</si>
  <si>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</si>
  <si>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</si>
  <si>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</si>
  <si>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</si>
  <si>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</si>
  <si>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</si>
  <si>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</si>
  <si>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</si>
  <si>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</si>
  <si>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</si>
  <si>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</si>
  <si>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</si>
  <si>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</si>
  <si>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</si>
  <si>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</si>
  <si>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</si>
  <si>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</si>
  <si>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</si>
  <si>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</si>
  <si>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</si>
  <si>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</si>
  <si>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</si>
  <si>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</si>
  <si>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</si>
  <si>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</si>
  <si>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</si>
  <si>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</si>
  <si>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</si>
  <si>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</si>
  <si>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</si>
  <si>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</si>
  <si>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</si>
  <si>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</si>
  <si>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</si>
  <si>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</si>
  <si>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</si>
  <si>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</si>
  <si>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</si>
  <si>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</si>
  <si>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</si>
  <si>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</si>
  <si>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</si>
  <si>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</si>
  <si>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</si>
  <si>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</si>
  <si>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</si>
  <si>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</si>
  <si>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</si>
  <si>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</si>
  <si>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</si>
  <si>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</si>
  <si>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</si>
  <si>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</si>
  <si>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</si>
  <si>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</si>
  <si>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</si>
  <si>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</si>
  <si>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</si>
  <si>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</si>
  <si>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</si>
  <si>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</si>
  <si>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</si>
  <si>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</si>
  <si>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</si>
  <si>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</si>
  <si>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</si>
  <si>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</si>
  <si>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</si>
  <si>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</si>
  <si>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</si>
  <si>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</si>
  <si>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</si>
  <si>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</si>
  <si>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</si>
  <si>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</si>
  <si>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</si>
  <si>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</si>
  <si>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</si>
  <si>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</si>
  <si>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</si>
  <si>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</si>
  <si>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</si>
  <si>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</si>
  <si>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</si>
  <si>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</si>
  <si>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</si>
  <si>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</si>
  <si>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</si>
  <si>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</si>
  <si>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</si>
  <si>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</si>
  <si>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</si>
  <si>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</si>
  <si>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</si>
  <si>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</si>
  <si>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</si>
  <si>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</si>
  <si>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</si>
  <si>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</si>
  <si>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</si>
  <si>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</si>
  <si>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</si>
  <si>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</si>
  <si>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</si>
  <si>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</si>
  <si>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</si>
  <si>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</si>
  <si>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</si>
  <si>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</si>
  <si>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</si>
  <si>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</si>
  <si>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</si>
  <si>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</si>
  <si>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</si>
  <si>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</si>
  <si>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</si>
  <si>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</si>
  <si>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</si>
  <si>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</si>
  <si>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</si>
  <si>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</si>
  <si>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</si>
  <si>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</si>
  <si>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</si>
  <si>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</si>
  <si>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</si>
  <si>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</si>
  <si>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</si>
  <si>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</si>
  <si>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</si>
  <si>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</si>
  <si>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</si>
  <si>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</si>
  <si>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</si>
  <si>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</si>
  <si>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</si>
  <si>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</si>
  <si>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</si>
  <si>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</si>
  <si>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</si>
  <si>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</si>
  <si>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</si>
  <si>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</si>
  <si>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</si>
  <si>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</si>
  <si>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</si>
  <si>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</si>
  <si>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</si>
  <si>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</si>
  <si>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</si>
  <si>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</si>
  <si>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</si>
  <si>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</si>
  <si>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</si>
  <si>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</si>
  <si>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</si>
  <si>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</si>
  <si>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</si>
  <si>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</si>
  <si>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</si>
  <si>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</si>
  <si>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</si>
  <si>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</si>
  <si>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</si>
  <si>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</si>
  <si>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</si>
  <si>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</si>
  <si>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</si>
  <si>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</si>
  <si>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</si>
  <si>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</si>
  <si>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</si>
  <si>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</si>
  <si>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</si>
  <si>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</si>
  <si>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</si>
  <si>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</si>
  <si>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</si>
  <si>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</si>
  <si>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</si>
  <si>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</si>
  <si>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</si>
  <si>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</si>
  <si>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</si>
  <si>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</si>
  <si>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</si>
  <si>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</si>
  <si>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</si>
  <si>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</si>
  <si>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</si>
  <si>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</si>
  <si>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</si>
  <si>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</si>
  <si>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</si>
  <si>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</si>
  <si>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</si>
  <si>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</si>
  <si>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</si>
  <si>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</si>
  <si>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</si>
  <si>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</si>
  <si>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</si>
  <si>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</si>
  <si>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</si>
  <si>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</si>
  <si>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</si>
  <si>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</si>
  <si>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</si>
  <si>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</si>
  <si>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</si>
  <si>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</si>
  <si>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</si>
  <si>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</si>
  <si>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</si>
  <si>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</si>
  <si>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</si>
  <si>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</si>
  <si>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</si>
  <si>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</si>
  <si>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</si>
  <si>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</si>
  <si>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</si>
  <si>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</si>
  <si>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</si>
  <si>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</si>
  <si>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</si>
  <si>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</si>
  <si>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</si>
  <si>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</si>
  <si>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</si>
  <si>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</si>
  <si>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</si>
  <si>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</si>
  <si>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</si>
  <si>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</si>
  <si>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</si>
  <si>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</si>
  <si>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</si>
  <si>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</si>
  <si>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</si>
  <si>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</si>
  <si>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</si>
  <si>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</si>
  <si>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</si>
  <si>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</si>
  <si>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</si>
  <si>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</si>
  <si>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</si>
  <si>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</si>
  <si>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</si>
  <si>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</si>
  <si>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</si>
  <si>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</si>
  <si>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</si>
  <si>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</si>
  <si>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</si>
  <si>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</si>
  <si>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</si>
  <si>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</si>
  <si>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</si>
  <si>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</si>
  <si>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</si>
  <si>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</si>
  <si>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</si>
  <si>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</si>
  <si>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</si>
  <si>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</si>
  <si>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</si>
  <si>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</si>
  <si>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</si>
  <si>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</si>
  <si>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</si>
  <si>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</si>
  <si>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</si>
  <si>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</si>
  <si>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</si>
  <si>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</si>
  <si>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</si>
  <si>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</si>
  <si>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</si>
  <si>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</si>
  <si>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</si>
  <si>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</si>
  <si>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</si>
  <si>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</si>
  <si>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</si>
  <si>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</si>
  <si>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</si>
  <si>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</si>
  <si>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</si>
  <si>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</si>
  <si>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</si>
  <si>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</si>
  <si>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</si>
  <si>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</si>
  <si>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</si>
  <si>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</si>
  <si>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</si>
  <si>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</si>
  <si>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</si>
  <si>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</si>
  <si>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</si>
  <si>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</si>
  <si>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</si>
  <si>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</si>
  <si>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</si>
  <si>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</si>
  <si>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</si>
  <si>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</si>
  <si>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</si>
  <si>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</si>
  <si>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</si>
  <si>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</si>
  <si>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</si>
  <si>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</si>
  <si>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</si>
  <si>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</si>
  <si>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</si>
  <si>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</si>
  <si>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</si>
  <si>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</si>
  <si>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</si>
  <si>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</si>
  <si>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</si>
  <si>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</si>
  <si>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</si>
  <si>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</si>
  <si>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</si>
  <si>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</si>
  <si>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</si>
  <si>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</si>
  <si>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</si>
  <si>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</si>
  <si>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</si>
  <si>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</si>
  <si>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</si>
  <si>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</si>
  <si>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</si>
  <si>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</si>
  <si>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</si>
  <si>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</si>
  <si>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</si>
  <si>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</si>
  <si>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</si>
  <si>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</si>
  <si>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</si>
  <si>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</si>
  <si>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</si>
  <si>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</si>
  <si>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</si>
  <si>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</si>
  <si>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</si>
  <si>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</si>
  <si>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</si>
  <si>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</si>
  <si>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</si>
  <si>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</si>
  <si>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</si>
  <si>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</si>
  <si>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</si>
  <si>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</si>
  <si>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</si>
  <si>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</si>
  <si>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</si>
  <si>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</si>
  <si>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</si>
  <si>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</si>
  <si>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</si>
  <si>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</si>
  <si>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</si>
  <si>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</si>
  <si>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</si>
  <si>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</si>
  <si>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</si>
  <si>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</si>
  <si>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</si>
  <si>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</si>
  <si>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</si>
  <si>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</si>
  <si>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</si>
  <si>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</si>
  <si>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</si>
  <si>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</si>
  <si>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</si>
  <si>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</si>
  <si>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</si>
  <si>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</si>
  <si>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</si>
  <si>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</si>
  <si>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</si>
  <si>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</si>
  <si>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</si>
  <si>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</si>
  <si>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</si>
  <si>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</si>
  <si>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</si>
  <si>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</si>
  <si>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</si>
  <si>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</si>
  <si>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</si>
  <si>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</si>
  <si>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</si>
  <si>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</si>
  <si>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</si>
  <si>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</si>
  <si>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</si>
  <si>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</si>
  <si>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</si>
  <si>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</si>
  <si>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</si>
  <si>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</si>
  <si>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</si>
  <si>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</si>
  <si>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</si>
  <si>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</si>
  <si>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</si>
  <si>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</si>
  <si>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</si>
  <si>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</si>
  <si>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</si>
  <si>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</si>
  <si>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</si>
  <si>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</si>
  <si>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</si>
  <si>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</si>
  <si>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</si>
  <si>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</si>
  <si>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</si>
  <si>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</si>
  <si>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</si>
  <si>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</si>
  <si>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</si>
  <si>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</si>
  <si>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</si>
  <si>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</si>
  <si>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</si>
  <si>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</si>
  <si>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</si>
  <si>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</si>
  <si>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</si>
  <si>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</si>
  <si>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</si>
  <si>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</si>
  <si>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</si>
  <si>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</si>
  <si>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</si>
  <si>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</si>
  <si>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</si>
  <si>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</si>
  <si>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</si>
  <si>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</si>
  <si>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</si>
  <si>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</si>
  <si>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</si>
  <si>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</si>
  <si>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</si>
  <si>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</si>
  <si>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</si>
  <si>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</si>
  <si>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</si>
  <si>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</si>
  <si>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</si>
  <si>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</si>
  <si>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</si>
  <si>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</si>
  <si>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</si>
  <si>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</si>
  <si>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</si>
  <si>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</si>
  <si>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</si>
  <si>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</si>
  <si>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</si>
  <si>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</si>
  <si>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</si>
  <si>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</si>
  <si>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</si>
  <si>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</si>
  <si>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</si>
  <si>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</si>
  <si>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</si>
  <si>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</si>
  <si>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</si>
  <si>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</si>
  <si>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</si>
  <si>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</si>
  <si>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</si>
  <si>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</si>
  <si>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</si>
  <si>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</si>
  <si>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</si>
  <si>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</si>
  <si>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</si>
  <si>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</si>
  <si>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</si>
  <si>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</si>
  <si>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</si>
  <si>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</si>
  <si>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</si>
  <si>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</si>
  <si>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</si>
  <si>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</si>
  <si>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</si>
  <si>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</si>
  <si>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</si>
  <si>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</si>
  <si>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</si>
  <si>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</si>
  <si>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</si>
  <si>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</si>
  <si>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</si>
  <si>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</si>
  <si>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</si>
  <si>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</si>
  <si>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</si>
  <si>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</si>
  <si>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</si>
  <si>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</si>
  <si>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</si>
  <si>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</si>
  <si>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</si>
  <si>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</si>
  <si>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</si>
  <si>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</si>
  <si>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</si>
  <si>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</si>
  <si>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</si>
  <si>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</si>
  <si>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</si>
  <si>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</si>
  <si>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</si>
  <si>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</si>
  <si>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</si>
  <si>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</si>
  <si>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</si>
  <si>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</si>
  <si>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</si>
  <si>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</si>
  <si>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</si>
  <si>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</si>
  <si>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</si>
  <si>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</si>
  <si>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</si>
  <si>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</si>
  <si>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</si>
  <si>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</si>
  <si>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</si>
  <si>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</si>
  <si>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</si>
  <si>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</si>
  <si>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</si>
  <si>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</si>
  <si>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</si>
  <si>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</si>
  <si>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</si>
  <si>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</si>
  <si>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</si>
  <si>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</si>
  <si>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</si>
  <si>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</si>
  <si>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</si>
  <si>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</si>
  <si>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</si>
  <si>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</si>
  <si>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</si>
  <si>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</si>
  <si>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</si>
  <si>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</si>
  <si>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</si>
  <si>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</si>
  <si>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</si>
  <si>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</si>
  <si>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</si>
  <si>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</si>
  <si>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</si>
  <si>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</si>
  <si>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</si>
  <si>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</si>
  <si>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</si>
  <si>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</si>
  <si>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</si>
  <si>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</si>
  <si>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</si>
  <si>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</si>
  <si>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</si>
  <si>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</si>
  <si>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</si>
  <si>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</si>
  <si>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</si>
  <si>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</si>
  <si>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</si>
  <si>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</si>
  <si>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</si>
  <si>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</si>
  <si>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</si>
  <si>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</si>
  <si>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</si>
  <si>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</si>
  <si>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</si>
  <si>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</si>
  <si>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</si>
  <si>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</si>
  <si>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</si>
  <si>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</si>
  <si>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</si>
  <si>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</si>
  <si>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</si>
  <si>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</si>
  <si>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</si>
  <si>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</si>
  <si>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</si>
  <si>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</si>
  <si>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</si>
  <si>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</si>
  <si>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</si>
  <si>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</si>
  <si>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</si>
  <si>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</si>
  <si>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</si>
  <si>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</si>
  <si>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</si>
  <si>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</si>
  <si>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</si>
  <si>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</si>
  <si>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</si>
  <si>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</si>
  <si>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</si>
  <si>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</si>
  <si>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</si>
  <si>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</si>
  <si>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</si>
  <si>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</si>
  <si>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</si>
  <si>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</si>
  <si>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</si>
  <si>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</si>
  <si>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</si>
  <si>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</si>
  <si>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</si>
  <si>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</si>
  <si>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</si>
  <si>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</si>
  <si>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</si>
  <si>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</si>
  <si>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</si>
  <si>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</si>
  <si>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</si>
  <si>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</si>
  <si>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</si>
  <si>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</si>
  <si>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</si>
  <si>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</si>
  <si>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</si>
  <si>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</si>
  <si>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</si>
  <si>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</si>
  <si>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</si>
  <si>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</si>
  <si>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</si>
  <si>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</si>
  <si>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</si>
  <si>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</si>
  <si>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</si>
  <si>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</si>
  <si>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</si>
  <si>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</si>
  <si>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</si>
  <si>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</si>
  <si>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</si>
  <si>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</si>
  <si>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</si>
  <si>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</si>
  <si>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</si>
  <si>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</si>
  <si>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</si>
  <si>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</si>
  <si>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</si>
  <si>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</si>
  <si>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</si>
  <si>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</si>
  <si>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</si>
  <si>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</si>
  <si>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</si>
  <si>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</si>
  <si>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</si>
  <si>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</si>
  <si>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</si>
  <si>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</si>
  <si>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</si>
  <si>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</si>
  <si>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</si>
  <si>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</si>
  <si>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</si>
  <si>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</si>
  <si>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</si>
  <si>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</si>
  <si>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</si>
  <si>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</si>
  <si>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</si>
  <si>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</si>
  <si>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</si>
  <si>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</si>
  <si>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</si>
  <si>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</si>
  <si>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</si>
  <si>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</si>
  <si>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</si>
  <si>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</si>
  <si>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</si>
  <si>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</si>
  <si>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</si>
  <si>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</si>
  <si>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</si>
  <si>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</si>
  <si>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</si>
  <si>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</si>
  <si>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</si>
  <si>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</si>
  <si>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</si>
  <si>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</si>
  <si>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</si>
  <si>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</si>
  <si>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</si>
  <si>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</si>
  <si>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</si>
  <si>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</si>
  <si>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</si>
  <si>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</si>
  <si>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</si>
  <si>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</si>
  <si>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</si>
  <si>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</si>
  <si>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</si>
  <si>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</si>
  <si>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</si>
  <si>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</si>
  <si>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</si>
  <si>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</si>
  <si>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</si>
  <si>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</si>
  <si>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</si>
  <si>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</si>
  <si>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</si>
  <si>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</si>
  <si>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</si>
  <si>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</si>
  <si>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</si>
  <si>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</si>
  <si>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</si>
  <si>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</si>
  <si>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</si>
  <si>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</si>
  <si>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</si>
  <si>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</si>
  <si>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</si>
  <si>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</si>
  <si>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</si>
  <si>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</si>
  <si>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</si>
  <si>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</si>
  <si>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</si>
  <si>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</si>
  <si>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</si>
  <si>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</si>
  <si>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</si>
  <si>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</si>
  <si>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</si>
  <si>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</si>
  <si>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</si>
  <si>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</si>
  <si>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</si>
  <si>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</si>
  <si>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</si>
  <si>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</si>
  <si>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</si>
  <si>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</si>
  <si>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</si>
  <si>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</si>
  <si>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</si>
  <si>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</si>
  <si>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</si>
  <si>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</si>
  <si>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</si>
  <si>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</si>
  <si>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</si>
  <si>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</si>
  <si>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</si>
  <si>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</si>
  <si>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</si>
  <si>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</si>
  <si>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</si>
  <si>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</si>
  <si>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</si>
  <si>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</si>
  <si>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</si>
  <si>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</si>
  <si>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</si>
  <si>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</si>
  <si>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</si>
  <si>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</si>
  <si>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</si>
  <si>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</si>
  <si>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</si>
  <si>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</si>
  <si>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</si>
  <si>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</si>
  <si>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</si>
  <si>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</si>
  <si>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</si>
  <si>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</si>
  <si>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</si>
  <si>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</si>
  <si>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</si>
  <si>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</si>
  <si>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</si>
  <si>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</si>
  <si>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</si>
  <si>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</si>
  <si>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</si>
  <si>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</si>
  <si>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</si>
  <si>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</si>
  <si>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</si>
  <si>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</si>
  <si>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</si>
  <si>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</si>
  <si>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</si>
  <si>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</si>
  <si>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</si>
  <si>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</si>
  <si>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</si>
  <si>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</si>
  <si>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</si>
  <si>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</si>
  <si>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</si>
  <si>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</si>
  <si>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</si>
  <si>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</si>
  <si>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</si>
  <si>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</si>
  <si>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</si>
  <si>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</si>
  <si>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</si>
  <si>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</si>
  <si>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</si>
  <si>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</si>
  <si>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</si>
  <si>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</si>
  <si>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</si>
  <si>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</si>
  <si>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</si>
  <si>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</si>
  <si>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</si>
  <si>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</si>
  <si>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</si>
  <si>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</si>
  <si>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</si>
  <si>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</si>
  <si>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</si>
  <si>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</si>
  <si>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</si>
  <si>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</si>
  <si>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</si>
  <si>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</si>
  <si>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</si>
  <si>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</si>
  <si>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</si>
  <si>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</si>
  <si>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</si>
  <si>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</si>
  <si>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</si>
  <si>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</si>
  <si>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</si>
  <si>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</si>
  <si>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</si>
  <si>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</si>
  <si>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</si>
  <si>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</si>
  <si>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</si>
  <si>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</si>
  <si>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</si>
  <si>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</si>
  <si>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</si>
  <si>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</si>
  <si>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</si>
  <si>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</si>
  <si>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</si>
  <si>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</si>
  <si>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</si>
  <si>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</si>
  <si>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</si>
  <si>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</si>
  <si>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</si>
  <si>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</si>
  <si>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</si>
  <si>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</si>
  <si>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</si>
  <si>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</si>
  <si>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</si>
  <si>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</si>
  <si>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</si>
  <si>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</si>
  <si>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</si>
  <si>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</si>
  <si>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</si>
  <si>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</si>
  <si>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</si>
  <si>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</si>
  <si>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</si>
  <si>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</si>
  <si>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</si>
  <si>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</si>
  <si>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</si>
  <si>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</si>
  <si>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</si>
  <si>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</si>
  <si>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</si>
  <si>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</si>
  <si>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</si>
  <si>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</si>
  <si>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</si>
  <si>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</si>
  <si>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</si>
  <si>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</si>
  <si>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</si>
  <si>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</si>
  <si>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</si>
  <si>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</si>
  <si>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</si>
  <si>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</si>
  <si>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</si>
  <si>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</si>
  <si>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</si>
  <si>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</si>
  <si>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</si>
  <si>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</si>
  <si>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</si>
  <si>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</si>
  <si>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</si>
  <si>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</si>
  <si>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</si>
  <si>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</si>
  <si>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</si>
  <si>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</si>
  <si>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</si>
  <si>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</si>
  <si>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</si>
  <si>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</si>
  <si>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</si>
  <si>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</si>
  <si>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</si>
  <si>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</si>
  <si>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</si>
  <si>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</si>
  <si>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</si>
  <si>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</si>
  <si>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</si>
  <si>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</si>
  <si>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</si>
  <si>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</si>
  <si>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</si>
  <si>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</si>
  <si>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</si>
  <si>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</si>
  <si>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</si>
  <si>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</si>
  <si>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</si>
  <si>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</si>
  <si>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</si>
  <si>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</si>
  <si>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</si>
  <si>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</si>
  <si>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</si>
  <si>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</si>
  <si>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</si>
  <si>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</si>
  <si>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</si>
  <si>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</si>
  <si>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</si>
  <si>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</si>
  <si>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</si>
  <si>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</si>
  <si>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</si>
  <si>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</si>
  <si>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</si>
  <si>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</si>
  <si>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</si>
  <si>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</si>
  <si>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</si>
  <si>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</si>
  <si>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</si>
  <si>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</si>
  <si>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</si>
  <si>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</si>
  <si>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</si>
  <si>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</si>
  <si>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</si>
  <si>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</si>
  <si>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</si>
  <si>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</si>
  <si>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</si>
  <si>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</si>
  <si>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</si>
  <si>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</si>
  <si>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</si>
  <si>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</si>
  <si>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</si>
  <si>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</si>
  <si>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</si>
  <si>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</si>
  <si>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</si>
  <si>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</si>
  <si>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</si>
  <si>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</si>
  <si>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</si>
  <si>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</si>
  <si>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</si>
  <si>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</si>
  <si>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</si>
  <si>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</si>
  <si>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</si>
  <si>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</si>
  <si>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</si>
  <si>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</si>
  <si>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</si>
  <si>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</si>
  <si>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</si>
  <si>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</si>
  <si>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</si>
  <si>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</si>
  <si>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</si>
  <si>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</si>
  <si>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</si>
  <si>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</si>
  <si>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</si>
  <si>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</si>
  <si>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</si>
  <si>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</si>
  <si>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</si>
  <si>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</si>
  <si>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</si>
  <si>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</si>
  <si>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</si>
  <si>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</si>
  <si>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</si>
  <si>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</si>
  <si>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</si>
  <si>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</si>
  <si>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</si>
  <si>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</si>
  <si>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</si>
  <si>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</si>
  <si>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</si>
  <si>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</si>
  <si>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</si>
  <si>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</si>
  <si>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</si>
  <si>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</si>
  <si>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</si>
  <si>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</si>
  <si>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</si>
  <si>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</si>
  <si>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</si>
  <si>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</si>
  <si>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</si>
  <si>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</si>
  <si>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</si>
  <si>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</si>
  <si>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</si>
  <si>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</si>
  <si>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</si>
  <si>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</si>
  <si>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</si>
  <si>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</si>
  <si>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</si>
  <si>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</si>
  <si>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</si>
  <si>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</si>
  <si>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</si>
  <si>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</si>
  <si>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</si>
  <si>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</si>
  <si>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</si>
  <si>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</si>
  <si>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</si>
  <si>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</si>
  <si>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</si>
  <si>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</si>
  <si>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</si>
  <si>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</si>
  <si>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</si>
  <si>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</si>
  <si>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</si>
  <si>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</si>
  <si>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</si>
  <si>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</si>
  <si>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</si>
  <si>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</si>
  <si>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</si>
  <si>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</si>
  <si>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</si>
  <si>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</si>
  <si>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</si>
  <si>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</si>
  <si>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</si>
  <si>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</si>
  <si>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</si>
  <si>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</si>
  <si>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</si>
  <si>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</si>
  <si>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</si>
  <si>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</si>
  <si>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</si>
  <si>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</si>
  <si>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</si>
  <si>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</si>
  <si>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</si>
  <si>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</si>
  <si>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</si>
  <si>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</si>
  <si>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</si>
  <si>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</si>
  <si>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</si>
  <si>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</si>
  <si>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</si>
  <si>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</si>
  <si>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</si>
  <si>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</si>
  <si>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</si>
  <si>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</si>
  <si>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</si>
  <si>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</si>
  <si>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</si>
  <si>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</si>
  <si>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</si>
  <si>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</si>
  <si>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</si>
  <si>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</si>
  <si>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</si>
  <si>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</si>
  <si>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</si>
  <si>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</si>
  <si>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</si>
  <si>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</si>
  <si>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</si>
  <si>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</si>
  <si>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</si>
  <si>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</si>
  <si>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</si>
  <si>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</si>
  <si>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</si>
  <si>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</si>
  <si>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</si>
  <si>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</si>
  <si>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</si>
  <si>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</si>
  <si>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</si>
  <si>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</si>
  <si>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</si>
  <si>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</si>
  <si>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</si>
  <si>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</si>
  <si>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</si>
  <si>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</si>
  <si>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</si>
  <si>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</si>
  <si>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</si>
  <si>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</si>
  <si>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</si>
  <si>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</si>
  <si>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</si>
  <si>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</si>
  <si>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</si>
  <si>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</si>
  <si>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</si>
  <si>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</si>
  <si>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</si>
  <si>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</si>
  <si>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</si>
  <si>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</si>
  <si>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</si>
  <si>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</si>
  <si>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</si>
  <si>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</si>
  <si>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</si>
  <si>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</si>
  <si>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</si>
  <si>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</si>
  <si>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</si>
  <si>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</si>
  <si>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</si>
  <si>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</si>
  <si>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</si>
  <si>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</si>
  <si>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</si>
  <si>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</si>
  <si>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</si>
  <si>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</si>
  <si>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</si>
  <si>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</si>
  <si>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</si>
  <si>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</si>
  <si>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</si>
  <si>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</si>
  <si>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</si>
  <si>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</si>
  <si>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</si>
  <si>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</si>
  <si>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</si>
  <si>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</si>
  <si>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</si>
  <si>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</si>
  <si>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</si>
  <si>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</si>
  <si>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</si>
  <si>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</si>
  <si>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</si>
  <si>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</si>
  <si>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</si>
  <si>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</si>
  <si>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</si>
  <si>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</si>
  <si>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</si>
  <si>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</si>
  <si>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</si>
  <si>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</si>
  <si>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</si>
  <si>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</si>
  <si>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</si>
  <si>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</si>
  <si>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</si>
  <si>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</si>
  <si>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</si>
  <si>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</si>
  <si>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</si>
  <si>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</si>
  <si>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</si>
  <si>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</si>
  <si>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</si>
  <si>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</si>
  <si>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</si>
  <si>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</si>
  <si>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</si>
  <si>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</si>
  <si>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</si>
  <si>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</si>
  <si>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</si>
  <si>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</si>
  <si>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</si>
  <si>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</si>
  <si>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</si>
  <si>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</si>
  <si>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</si>
  <si>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</si>
  <si>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</si>
  <si>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</si>
  <si>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</si>
  <si>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</si>
  <si>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</si>
  <si>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</si>
  <si>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</si>
  <si>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</si>
  <si>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</si>
  <si>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</si>
  <si>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</si>
  <si>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</si>
  <si>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</si>
  <si>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</si>
  <si>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</si>
  <si>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</si>
  <si>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</si>
  <si>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</si>
  <si>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</si>
  <si>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</si>
  <si>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</si>
  <si>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</si>
  <si>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</si>
  <si>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</si>
  <si>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</si>
  <si>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</si>
  <si>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</si>
  <si>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</si>
  <si>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</si>
  <si>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</si>
  <si>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</si>
  <si>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</si>
  <si>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</si>
  <si>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</si>
  <si>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</si>
  <si>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</si>
  <si>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</si>
  <si>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</si>
  <si>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</si>
  <si>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</si>
  <si>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</si>
  <si>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</si>
  <si>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</si>
  <si>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</si>
  <si>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</si>
  <si>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</si>
  <si>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</si>
  <si>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</si>
  <si>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</si>
  <si>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</si>
  <si>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</si>
  <si>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</si>
  <si>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</si>
  <si>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</si>
  <si>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</si>
  <si>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</si>
  <si>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</si>
  <si>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</si>
  <si>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</si>
  <si>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</si>
  <si>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</si>
  <si>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</si>
  <si>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</si>
  <si>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</si>
  <si>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</si>
  <si>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</si>
  <si>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</si>
  <si>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</si>
  <si>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</si>
  <si>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</si>
  <si>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</si>
  <si>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</si>
  <si>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</si>
  <si>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</si>
  <si>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</si>
  <si>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</si>
  <si>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</si>
  <si>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</si>
  <si>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</si>
  <si>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</si>
  <si>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</si>
  <si>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</si>
  <si>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</si>
  <si>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</si>
  <si>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</si>
  <si>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</si>
  <si>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</si>
  <si>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</si>
  <si>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</si>
  <si>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</si>
  <si>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</si>
  <si>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</si>
  <si>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</si>
  <si>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</si>
  <si>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</si>
  <si>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</si>
  <si>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</si>
  <si>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</si>
  <si>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</si>
  <si>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</si>
  <si>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</si>
  <si>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</si>
  <si>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</si>
  <si>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</si>
  <si>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</si>
  <si>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</si>
  <si>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</si>
  <si>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</si>
  <si>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</si>
  <si>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</si>
  <si>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</si>
  <si>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</si>
  <si>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</si>
  <si>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</si>
  <si>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</si>
  <si>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</si>
  <si>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</si>
  <si>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</si>
  <si>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</si>
  <si>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</si>
  <si>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</si>
  <si>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</si>
  <si>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</si>
  <si>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</si>
  <si>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</si>
  <si>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</si>
  <si>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</si>
  <si>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</si>
  <si>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</si>
  <si>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</si>
  <si>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</si>
  <si>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</si>
  <si>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</si>
  <si>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</si>
  <si>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</si>
  <si>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</si>
  <si>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</si>
  <si>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</si>
  <si>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</si>
  <si>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</si>
  <si>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</si>
  <si>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</si>
  <si>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</si>
  <si>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</si>
  <si>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</si>
  <si>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</si>
  <si>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</si>
  <si>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</si>
  <si>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</si>
  <si>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</si>
  <si>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</si>
  <si>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</si>
  <si>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</si>
  <si>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</si>
  <si>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</si>
  <si>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</si>
  <si>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</si>
  <si>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</si>
  <si>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</si>
  <si>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</si>
  <si>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</si>
  <si>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</si>
  <si>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</si>
  <si>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</si>
  <si>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</si>
  <si>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</si>
  <si>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</si>
  <si>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</si>
  <si>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</si>
  <si>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</si>
  <si>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</si>
  <si>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</si>
  <si>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</si>
  <si>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</si>
  <si>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</si>
  <si>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</si>
  <si>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</si>
  <si>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</si>
  <si>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</si>
  <si>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</si>
  <si>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</si>
  <si>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</si>
  <si>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</si>
  <si>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</si>
  <si>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</si>
  <si>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</si>
  <si>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</si>
  <si>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</si>
  <si>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</si>
  <si>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</si>
  <si>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</si>
  <si>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</si>
  <si>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</si>
  <si>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</si>
  <si>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</si>
  <si>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</si>
  <si>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</si>
  <si>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</si>
  <si>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</si>
  <si>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</si>
  <si>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</si>
  <si>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</si>
  <si>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</si>
  <si>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</si>
  <si>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</si>
  <si>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</si>
  <si>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</si>
  <si>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</si>
  <si>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</si>
  <si>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</si>
  <si>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</si>
  <si>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</si>
  <si>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</si>
  <si>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</si>
  <si>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</si>
  <si>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</si>
  <si>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</si>
  <si>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</si>
  <si>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</si>
  <si>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</si>
  <si>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</si>
  <si>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</si>
  <si>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</si>
  <si>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</si>
  <si>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</si>
  <si>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</si>
  <si>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</si>
  <si>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</si>
  <si>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</si>
  <si>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</si>
  <si>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</si>
  <si>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</si>
  <si>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</si>
  <si>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</si>
  <si>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</si>
  <si>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</si>
  <si>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</si>
  <si>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</si>
  <si>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</si>
  <si>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</si>
  <si>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</si>
  <si>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</si>
  <si>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</si>
  <si>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</si>
  <si>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</si>
  <si>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</si>
  <si>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</si>
  <si>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</si>
  <si>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</si>
  <si>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</si>
  <si>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</si>
  <si>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</si>
  <si>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</si>
  <si>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</si>
  <si>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</si>
  <si>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</si>
  <si>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</si>
  <si>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</si>
  <si>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</si>
  <si>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</si>
  <si>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</si>
  <si>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</si>
  <si>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</si>
  <si>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</si>
  <si>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</si>
  <si>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</si>
  <si>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</si>
  <si>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</si>
  <si>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</si>
  <si>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</si>
  <si>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</si>
  <si>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</si>
  <si>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</si>
  <si>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</si>
  <si>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</si>
  <si>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</si>
  <si>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</si>
  <si>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</si>
  <si>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</si>
  <si>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</si>
  <si>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</si>
  <si>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</si>
  <si>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</si>
  <si>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</si>
  <si>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</si>
  <si>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</si>
  <si>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</si>
  <si>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</si>
  <si>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</si>
  <si>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</si>
  <si>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</si>
  <si>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</si>
  <si>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</si>
  <si>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</si>
  <si>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</si>
  <si>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</si>
  <si>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</si>
  <si>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</si>
  <si>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</si>
  <si>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</si>
  <si>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</si>
  <si>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</si>
  <si>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</si>
  <si>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</si>
  <si>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</si>
  <si>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</si>
  <si>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</si>
  <si>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</si>
  <si>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</si>
  <si>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</si>
  <si>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</si>
  <si>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</si>
  <si>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</si>
  <si>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</si>
  <si>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</si>
  <si>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</si>
  <si>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</si>
  <si>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</si>
  <si>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</si>
  <si>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</si>
  <si>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</si>
  <si>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</si>
  <si>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</si>
  <si>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</si>
  <si>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</si>
  <si>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</si>
  <si>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</si>
  <si>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</si>
  <si>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</si>
  <si>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</si>
  <si>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</si>
  <si>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</si>
  <si>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</si>
  <si>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</si>
  <si>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</si>
  <si>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</si>
  <si>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</si>
  <si>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</si>
  <si>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</si>
  <si>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</si>
  <si>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</si>
  <si>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</si>
  <si>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</si>
  <si>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</si>
  <si>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</si>
  <si>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</si>
  <si>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</si>
  <si>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</si>
  <si>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</si>
  <si>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</si>
  <si>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</si>
  <si>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</si>
  <si>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</si>
  <si>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</si>
  <si>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</si>
  <si>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</si>
  <si>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</si>
  <si>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</si>
  <si>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</si>
  <si>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</si>
  <si>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</si>
  <si>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</si>
  <si>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</si>
  <si>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</si>
  <si>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</si>
  <si>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</si>
  <si>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</si>
  <si>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</si>
  <si>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</si>
  <si>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</si>
  <si>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</si>
  <si>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</si>
  <si>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</si>
  <si>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</si>
  <si>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</si>
  <si>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</si>
  <si>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</si>
  <si>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</si>
  <si>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</si>
  <si>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</si>
  <si>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</si>
  <si>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</si>
  <si>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</si>
  <si>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</si>
  <si>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</si>
  <si>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</si>
  <si>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</si>
  <si>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</si>
  <si>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</si>
  <si>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</si>
  <si>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</si>
  <si>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</si>
  <si>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</si>
  <si>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</si>
  <si>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</si>
  <si>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</si>
  <si>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</si>
  <si>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</si>
  <si>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</si>
  <si>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</si>
  <si>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</si>
  <si>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</si>
  <si>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</si>
  <si>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</si>
  <si>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</si>
  <si>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</si>
  <si>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</si>
  <si>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</si>
  <si>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</si>
  <si>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</si>
  <si>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</si>
  <si>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</si>
  <si>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</si>
  <si>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</si>
  <si>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</si>
  <si>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</si>
  <si>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</si>
  <si>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</si>
  <si>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</si>
  <si>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</si>
  <si>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</si>
  <si>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</si>
  <si>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</si>
  <si>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</si>
  <si>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</si>
  <si>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</si>
  <si>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</si>
  <si>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</si>
  <si>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</si>
  <si>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</si>
  <si>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</si>
  <si>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</si>
  <si>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</si>
  <si>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</si>
  <si>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</si>
  <si>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</si>
  <si>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</si>
  <si>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</si>
  <si>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</si>
  <si>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</si>
  <si>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</si>
  <si>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</si>
  <si>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</si>
  <si>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</si>
  <si>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</si>
  <si>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</si>
  <si>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</si>
  <si>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</si>
  <si>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</si>
  <si>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</si>
  <si>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</si>
  <si>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</si>
  <si>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</si>
  <si>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</si>
  <si>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</si>
  <si>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</si>
  <si>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</si>
  <si>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</si>
  <si>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</si>
  <si>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</si>
  <si>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</si>
  <si>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</si>
  <si>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</si>
  <si>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</si>
  <si>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</si>
  <si>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</si>
  <si>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</si>
  <si>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</si>
  <si>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</si>
  <si>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</si>
  <si>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</si>
  <si>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</si>
  <si>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</si>
  <si>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</si>
  <si>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</si>
  <si>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</si>
  <si>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</si>
  <si>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</si>
  <si>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</si>
  <si>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</si>
  <si>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</si>
  <si>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</si>
  <si>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</si>
  <si>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</si>
  <si>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</si>
  <si>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</si>
  <si>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</si>
  <si>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</si>
  <si>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</si>
  <si>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</si>
  <si>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</si>
  <si>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</si>
  <si>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</si>
  <si>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</si>
  <si>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</si>
  <si>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</si>
  <si>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</si>
  <si>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</si>
  <si>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</si>
  <si>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</si>
  <si>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</si>
  <si>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</si>
  <si>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</si>
  <si>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</si>
  <si>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</si>
  <si>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</si>
  <si>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</si>
  <si>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</si>
  <si>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</si>
  <si>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</si>
  <si>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</si>
  <si>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</si>
  <si>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</si>
  <si>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</si>
  <si>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</si>
  <si>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</si>
  <si>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</si>
  <si>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</si>
  <si>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</si>
  <si>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</si>
  <si>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</si>
  <si>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</si>
  <si>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</si>
  <si>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</si>
  <si>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</si>
  <si>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</si>
  <si>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</si>
  <si>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</si>
  <si>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</si>
  <si>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</si>
  <si>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</si>
  <si>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</si>
  <si>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</si>
  <si>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</si>
  <si>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</si>
  <si>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</si>
  <si>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</si>
  <si>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</si>
  <si>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</si>
  <si>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</si>
  <si>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</si>
  <si>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</si>
  <si>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</si>
  <si>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</si>
  <si>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</si>
  <si>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</si>
  <si>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</si>
  <si>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</si>
  <si>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</si>
  <si>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</si>
  <si>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</si>
  <si>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</si>
  <si>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</si>
  <si>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</si>
  <si>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</si>
  <si>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</si>
  <si>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</si>
  <si>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</si>
  <si>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</si>
  <si>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</si>
  <si>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</si>
  <si>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</si>
  <si>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</si>
  <si>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</si>
  <si>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</si>
  <si>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</si>
  <si>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</si>
  <si>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</si>
  <si>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</si>
  <si>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</si>
  <si>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</si>
  <si>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</si>
  <si>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</si>
  <si>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</si>
  <si>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</si>
  <si>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</si>
  <si>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</si>
  <si>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</si>
  <si>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</si>
  <si>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</si>
  <si>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</si>
  <si>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</si>
  <si>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</si>
  <si>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</si>
  <si>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</si>
  <si>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</si>
  <si>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</si>
  <si>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</si>
  <si>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</si>
  <si>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</si>
  <si>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</si>
  <si>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</si>
  <si>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</si>
  <si>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</si>
  <si>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</si>
  <si>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</si>
  <si>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</si>
  <si>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</si>
  <si>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</si>
  <si>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</si>
  <si>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</si>
  <si>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</si>
  <si>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</si>
  <si>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</si>
  <si>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</si>
  <si>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</si>
  <si>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</si>
  <si>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</si>
  <si>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</si>
  <si>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</si>
  <si>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</si>
  <si>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</si>
  <si>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</si>
  <si>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</si>
  <si>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</si>
  <si>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</si>
  <si>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</si>
  <si>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</si>
  <si>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</si>
  <si>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</si>
  <si>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</si>
  <si>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</si>
  <si>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</si>
  <si>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</si>
  <si>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</si>
  <si>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</si>
  <si>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</si>
  <si>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</si>
  <si>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</si>
  <si>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</si>
  <si>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</si>
  <si>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</si>
  <si>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</si>
  <si>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</si>
  <si>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</si>
  <si>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</si>
  <si>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</si>
  <si>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</si>
  <si>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</si>
  <si>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</si>
  <si>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</si>
  <si>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</si>
  <si>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</si>
  <si>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</si>
  <si>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</si>
  <si>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</si>
  <si>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</si>
  <si>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</si>
  <si>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</si>
  <si>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</si>
  <si>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</si>
  <si>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</si>
  <si>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</si>
  <si>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</si>
  <si>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</si>
  <si>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</si>
  <si>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</si>
  <si>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</si>
  <si>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</si>
  <si>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</si>
  <si>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</si>
  <si>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</si>
  <si>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</si>
  <si>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</si>
  <si>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</si>
  <si>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</si>
  <si>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</si>
  <si>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</si>
  <si>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</si>
  <si>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</si>
  <si>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</si>
  <si>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</si>
  <si>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</si>
  <si>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</si>
  <si>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</si>
  <si>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</si>
  <si>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</si>
  <si>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</si>
  <si>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</si>
  <si>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</si>
  <si>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</si>
  <si>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</si>
  <si>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</si>
  <si>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</si>
  <si>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</si>
  <si>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</si>
  <si>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</si>
  <si>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</si>
  <si>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</si>
  <si>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</si>
  <si>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</si>
  <si>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</si>
  <si>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</si>
  <si>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</si>
  <si>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</si>
  <si>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</si>
  <si>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</si>
  <si>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</si>
  <si>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</si>
  <si>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</si>
  <si>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</si>
  <si>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</si>
  <si>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</si>
  <si>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</si>
  <si>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</si>
  <si>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</si>
  <si>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</si>
  <si>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</si>
  <si>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</si>
  <si>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</si>
  <si>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</si>
  <si>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</si>
  <si>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</si>
  <si>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</si>
  <si>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</si>
  <si>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</si>
  <si>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</si>
  <si>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</si>
  <si>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</si>
  <si>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</si>
  <si>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</si>
  <si>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</si>
  <si>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</si>
  <si>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</si>
  <si>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</si>
  <si>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</si>
  <si>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</si>
  <si>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</si>
  <si>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</si>
  <si>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</si>
  <si>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</si>
  <si>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</si>
  <si>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</si>
  <si>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</si>
  <si>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</si>
  <si>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</si>
  <si>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</si>
  <si>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</si>
  <si>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</si>
  <si>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</si>
  <si>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</si>
  <si>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</si>
  <si>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</si>
  <si>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</si>
  <si>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</si>
  <si>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</si>
  <si>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</si>
  <si>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</si>
  <si>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</si>
  <si>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</si>
  <si>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</si>
  <si>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</si>
  <si>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</si>
  <si>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</si>
  <si>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</si>
  <si>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</si>
  <si>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</si>
  <si>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</si>
  <si>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</si>
  <si>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</si>
  <si>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</si>
  <si>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</si>
  <si>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</si>
  <si>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</si>
  <si>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</si>
  <si>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</si>
  <si>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</si>
  <si>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</si>
  <si>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</si>
  <si>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</si>
  <si>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</si>
  <si>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</si>
  <si>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</si>
  <si>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</si>
  <si>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</si>
  <si>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</si>
  <si>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</si>
  <si>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</si>
  <si>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</si>
  <si>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</si>
  <si>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</si>
  <si>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</si>
  <si>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</si>
  <si>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</si>
  <si>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</si>
  <si>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</si>
  <si>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</si>
  <si>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</si>
  <si>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</si>
  <si>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</si>
  <si>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</si>
  <si>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</si>
  <si>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</si>
  <si>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</si>
  <si>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</si>
  <si>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</si>
  <si>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</si>
  <si>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</si>
  <si>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</si>
  <si>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</si>
  <si>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</si>
  <si>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</si>
  <si>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</si>
  <si>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</si>
  <si>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</si>
  <si>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</si>
  <si>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</si>
  <si>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</si>
  <si>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</si>
  <si>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</si>
  <si>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</si>
  <si>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</si>
  <si>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</si>
  <si>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</si>
  <si>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</si>
  <si>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</si>
  <si>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</si>
  <si>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</si>
  <si>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</si>
  <si>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</si>
  <si>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</si>
  <si>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</si>
  <si>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</si>
  <si>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</si>
  <si>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</si>
  <si>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</si>
  <si>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</si>
  <si>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</si>
  <si>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</si>
  <si>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</si>
  <si>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</si>
  <si>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</si>
  <si>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</si>
  <si>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</si>
  <si>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</si>
  <si>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</si>
  <si>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</si>
  <si>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</si>
  <si>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</si>
  <si>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</si>
  <si>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</si>
  <si>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</si>
  <si>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</si>
  <si>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</si>
  <si>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</si>
  <si>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</si>
  <si>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</si>
  <si>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</si>
  <si>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</si>
  <si>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</si>
  <si>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</si>
  <si>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</si>
  <si>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</si>
  <si>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</si>
  <si>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</si>
  <si>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</si>
  <si>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</si>
  <si>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</si>
  <si>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</si>
  <si>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</si>
  <si>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</si>
  <si>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</si>
  <si>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</si>
  <si>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</si>
  <si>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</si>
  <si>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</si>
  <si>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</si>
  <si>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</si>
  <si>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</si>
  <si>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</si>
  <si>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</si>
  <si>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</si>
  <si>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</si>
  <si>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</si>
  <si>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</si>
  <si>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</si>
  <si>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</si>
  <si>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</si>
  <si>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</si>
  <si>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</si>
  <si>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</si>
  <si>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</si>
  <si>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</si>
  <si>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</si>
  <si>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</si>
  <si>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</si>
  <si>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</si>
  <si>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</si>
  <si>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</si>
  <si>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</si>
  <si>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</si>
  <si>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</si>
  <si>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</si>
  <si>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</si>
  <si>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</si>
  <si>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</si>
  <si>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</si>
  <si>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</si>
  <si>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</si>
  <si>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</si>
  <si>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</si>
  <si>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</si>
  <si>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</si>
  <si>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</si>
  <si>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</si>
  <si>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</si>
  <si>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</si>
  <si>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</si>
  <si>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</si>
  <si>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</si>
  <si>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</si>
  <si>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</si>
  <si>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</si>
  <si>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</si>
  <si>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</si>
  <si>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</si>
  <si>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</si>
  <si>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</si>
  <si>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</si>
  <si>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</si>
  <si>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</si>
  <si>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</si>
  <si>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</si>
  <si>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</si>
  <si>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</si>
  <si>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</si>
  <si>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</si>
  <si>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</si>
  <si>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</si>
  <si>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</si>
  <si>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</si>
  <si>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</si>
  <si>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</si>
  <si>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</si>
  <si>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</si>
  <si>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</si>
  <si>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</si>
  <si>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</si>
  <si>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</si>
  <si>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</si>
  <si>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</si>
  <si>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</si>
  <si>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</si>
  <si>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</si>
  <si>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</si>
  <si>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</si>
  <si>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</si>
  <si>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</si>
  <si>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</si>
  <si>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</si>
  <si>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</si>
  <si>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</si>
  <si>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</si>
  <si>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</si>
  <si>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</si>
  <si>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</si>
  <si>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</si>
  <si>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</si>
  <si>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</si>
  <si>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</si>
  <si>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</si>
  <si>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</si>
  <si>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</si>
  <si>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</si>
  <si>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</si>
  <si>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</si>
  <si>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</si>
  <si>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</si>
  <si>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</si>
  <si>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</si>
  <si>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</si>
  <si>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</si>
  <si>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</si>
  <si>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</si>
  <si>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</si>
  <si>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</si>
  <si>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</si>
  <si>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</si>
  <si>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</si>
  <si>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</si>
  <si>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</si>
  <si>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</si>
  <si>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</si>
  <si>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</si>
  <si>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</si>
  <si>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</si>
  <si>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</si>
  <si>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</si>
  <si>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</si>
  <si>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</si>
  <si>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</si>
  <si>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</si>
  <si>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</si>
  <si>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</si>
  <si>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</si>
  <si>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</si>
  <si>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</si>
  <si>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</si>
  <si>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</si>
  <si>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</si>
  <si>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</si>
  <si>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</si>
  <si>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</si>
  <si>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</si>
  <si>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</si>
  <si>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</si>
  <si>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</si>
  <si>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</si>
  <si>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</si>
  <si>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</si>
  <si>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</si>
  <si>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</si>
  <si>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</si>
  <si>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</si>
  <si>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</si>
  <si>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</si>
  <si>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</si>
  <si>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</si>
  <si>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</si>
  <si>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</si>
  <si>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</si>
  <si>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</si>
  <si>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</si>
  <si>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</si>
  <si>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</si>
  <si>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</si>
  <si>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</si>
  <si>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</si>
  <si>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</si>
  <si>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</si>
  <si>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</si>
  <si>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</si>
  <si>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</si>
  <si>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</si>
  <si>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</si>
  <si>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</si>
  <si>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</si>
  <si>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</si>
  <si>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</si>
  <si>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</si>
  <si>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</si>
  <si>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</si>
  <si>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</si>
  <si>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</si>
  <si>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</si>
  <si>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</si>
  <si>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</si>
  <si>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</si>
  <si>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</si>
  <si>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</si>
  <si>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</si>
  <si>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</si>
  <si>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</si>
  <si>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</si>
  <si>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</si>
  <si>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</si>
  <si>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</si>
  <si>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</si>
  <si>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</si>
  <si>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</si>
  <si>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</si>
  <si>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</si>
  <si>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</si>
  <si>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</si>
  <si>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</si>
  <si>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</si>
  <si>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</si>
  <si>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</si>
  <si>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</si>
  <si>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</si>
  <si>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</si>
  <si>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</si>
  <si>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</si>
  <si>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</si>
  <si>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</si>
  <si>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</si>
  <si>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</si>
  <si>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</si>
  <si>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</si>
  <si>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</si>
  <si>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</si>
  <si>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</si>
  <si>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</si>
  <si>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</si>
  <si>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</si>
  <si>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</si>
  <si>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</si>
  <si>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</si>
  <si>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</si>
  <si>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</si>
  <si>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</si>
  <si>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</si>
  <si>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</si>
  <si>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</si>
  <si>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</si>
  <si>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</si>
  <si>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</si>
  <si>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</si>
  <si>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</si>
  <si>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</si>
  <si>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</si>
  <si>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</si>
  <si>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</si>
  <si>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</si>
  <si>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</si>
  <si>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</si>
  <si>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</si>
  <si>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</si>
  <si>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</si>
  <si>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</si>
  <si>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</si>
  <si>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</si>
  <si>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</si>
  <si>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</si>
  <si>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</si>
  <si>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</si>
  <si>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</si>
  <si>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</si>
  <si>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</si>
  <si>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</si>
  <si>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</si>
  <si>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</si>
  <si>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</si>
  <si>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</si>
  <si>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</si>
  <si>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</si>
  <si>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</si>
  <si>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</si>
  <si>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</si>
  <si>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</si>
  <si>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</si>
  <si>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</si>
  <si>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</si>
  <si>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</si>
  <si>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</si>
  <si>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</si>
  <si>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</si>
  <si>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</si>
  <si>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</si>
  <si>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</si>
  <si>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</si>
  <si>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</si>
  <si>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</si>
  <si>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</si>
  <si>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</si>
  <si>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</si>
  <si>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</si>
  <si>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</si>
  <si>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</si>
  <si>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</si>
  <si>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</si>
  <si>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</si>
  <si>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</si>
  <si>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</si>
  <si>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</si>
  <si>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</si>
  <si>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</si>
  <si>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</si>
  <si>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</si>
  <si>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</si>
  <si>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</si>
  <si>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</si>
  <si>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</si>
  <si>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</si>
  <si>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</si>
  <si>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</si>
  <si>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</si>
  <si>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</si>
  <si>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</si>
  <si>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</si>
  <si>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</si>
  <si>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</si>
  <si>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</si>
  <si>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</si>
  <si>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</si>
  <si>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</si>
  <si>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</si>
  <si>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</si>
  <si>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</si>
  <si>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</si>
  <si>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</si>
  <si>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</si>
  <si>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</si>
  <si>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</si>
  <si>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</si>
  <si>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</si>
  <si>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</si>
  <si>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</si>
  <si>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</si>
  <si>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</si>
  <si>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</si>
  <si>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</si>
  <si>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</si>
  <si>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</si>
  <si>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</si>
  <si>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</si>
  <si>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</si>
  <si>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</si>
  <si>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</si>
  <si>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</si>
  <si>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</si>
  <si>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</si>
  <si>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</si>
  <si>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</si>
  <si>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</si>
  <si>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</si>
  <si>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</si>
  <si>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</si>
  <si>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</si>
  <si>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</si>
  <si>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</si>
  <si>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</si>
  <si>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</si>
  <si>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</si>
  <si>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</si>
  <si>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</si>
  <si>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</si>
  <si>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</si>
  <si>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</si>
  <si>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</si>
  <si>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</si>
  <si>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</si>
  <si>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</si>
  <si>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</si>
  <si>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</si>
  <si>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</si>
  <si>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</si>
  <si>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</si>
  <si>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</si>
  <si>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</si>
  <si>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</si>
  <si>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</si>
  <si>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</si>
  <si>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</si>
  <si>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</si>
  <si>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</si>
  <si>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</si>
  <si>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</si>
  <si>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</si>
  <si>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</si>
  <si>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</si>
  <si>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</si>
  <si>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</si>
  <si>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</si>
  <si>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</si>
  <si>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</si>
  <si>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</si>
  <si>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</si>
  <si>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</si>
  <si>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</si>
  <si>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</si>
  <si>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</si>
  <si>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</si>
  <si>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</si>
  <si>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</si>
  <si>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</si>
  <si>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</si>
  <si>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</si>
  <si>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</si>
  <si>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</si>
  <si>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</si>
  <si>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</si>
  <si>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</si>
  <si>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</si>
  <si>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</si>
  <si>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</si>
  <si>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</si>
  <si>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</si>
  <si>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</si>
  <si>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</si>
  <si>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</si>
  <si>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</si>
  <si>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</si>
  <si>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</si>
  <si>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</si>
  <si>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</si>
  <si>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</si>
  <si>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</si>
  <si>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</si>
  <si>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</si>
  <si>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</si>
  <si>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</si>
  <si>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</si>
  <si>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</si>
  <si>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</si>
  <si>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</si>
  <si>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</si>
  <si>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</si>
  <si>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</si>
  <si>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</si>
  <si>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</si>
  <si>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</si>
  <si>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</si>
  <si>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</si>
  <si>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</si>
  <si>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</si>
  <si>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</si>
  <si>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</si>
  <si>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</si>
  <si>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</si>
  <si>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</si>
  <si>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</si>
  <si>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</si>
  <si>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</si>
  <si>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</si>
  <si>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</si>
  <si>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</si>
  <si>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</si>
  <si>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</si>
  <si>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</si>
  <si>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</si>
  <si>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</si>
  <si>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</si>
  <si>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</si>
  <si>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</si>
  <si>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</si>
  <si>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</si>
  <si>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</si>
  <si>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</si>
  <si>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</si>
  <si>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</si>
  <si>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</si>
  <si>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</si>
  <si>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</si>
  <si>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</si>
  <si>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</si>
  <si>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</si>
  <si>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</si>
  <si>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</si>
  <si>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</si>
  <si>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</si>
  <si>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</si>
  <si>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</si>
  <si>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</si>
  <si>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</si>
  <si>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</si>
  <si>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</si>
  <si>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</si>
  <si>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</si>
  <si>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</si>
  <si>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</si>
  <si>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</si>
  <si>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</si>
  <si>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</si>
  <si>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</si>
  <si>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</si>
  <si>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</si>
  <si>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</si>
  <si>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</si>
  <si>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</si>
  <si>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</si>
  <si>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</si>
  <si>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</si>
  <si>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</si>
  <si>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</si>
  <si>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</si>
  <si>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</si>
  <si>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</si>
  <si>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</si>
  <si>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</si>
  <si>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</si>
  <si>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</si>
  <si>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</si>
  <si>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</si>
  <si>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</si>
  <si>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</si>
  <si>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</si>
  <si>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</si>
  <si>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</si>
  <si>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</si>
  <si>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</si>
  <si>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</si>
  <si>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</si>
  <si>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</si>
  <si>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</si>
  <si>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</si>
  <si>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</si>
  <si>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</si>
  <si>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</si>
  <si>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</si>
  <si>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</si>
  <si>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</si>
  <si>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</si>
  <si>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</si>
  <si>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</si>
  <si>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</si>
  <si>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</si>
  <si>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</si>
  <si>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</si>
  <si>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</si>
  <si>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</si>
  <si>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</si>
  <si>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</si>
  <si>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</si>
  <si>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</si>
  <si>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</si>
  <si>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</si>
  <si>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</si>
  <si>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</si>
  <si>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</si>
  <si>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</si>
  <si>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</si>
  <si>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</si>
  <si>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</si>
  <si>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</si>
  <si>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</si>
  <si>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</si>
  <si>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</si>
  <si>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</si>
  <si>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</si>
  <si>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</si>
  <si>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</si>
  <si>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</si>
  <si>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</si>
  <si>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</si>
  <si>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</si>
  <si>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</si>
  <si>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</si>
  <si>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</si>
  <si>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</si>
  <si>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</si>
  <si>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</si>
  <si>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</si>
  <si>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</si>
  <si>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</si>
  <si>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</si>
  <si>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</si>
  <si>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</si>
  <si>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</si>
  <si>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</si>
  <si>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</si>
  <si>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</si>
  <si>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</si>
  <si>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</si>
  <si>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</si>
  <si>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</si>
  <si>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</si>
  <si>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</si>
  <si>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</si>
  <si>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</si>
  <si>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</si>
  <si>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</si>
  <si>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</si>
  <si>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</si>
  <si>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</si>
  <si>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</si>
  <si>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</si>
  <si>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</si>
  <si>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</si>
  <si>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</si>
  <si>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</si>
  <si>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</si>
  <si>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</si>
  <si>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</si>
  <si>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</si>
  <si>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</si>
  <si>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</si>
  <si>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</si>
  <si>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</si>
  <si>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</si>
  <si>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</si>
  <si>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</si>
  <si>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</si>
  <si>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</si>
  <si>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</si>
  <si>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</si>
  <si>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</si>
  <si>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</si>
  <si>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</si>
  <si>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</si>
  <si>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</si>
  <si>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</si>
  <si>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</si>
  <si>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</si>
  <si>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</si>
  <si>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</si>
  <si>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</si>
  <si>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</si>
  <si>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</si>
  <si>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</si>
  <si>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</si>
  <si>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</si>
  <si>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</si>
  <si>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</si>
  <si>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</si>
  <si>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</si>
  <si>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</si>
  <si>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</si>
  <si>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</si>
  <si>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</si>
  <si>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</si>
  <si>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</si>
  <si>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</si>
  <si>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</si>
  <si>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</si>
  <si>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</si>
  <si>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</si>
  <si>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</si>
  <si>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</si>
  <si>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</si>
  <si>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</si>
  <si>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</si>
  <si>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</si>
  <si>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</si>
  <si>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</si>
  <si>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</si>
  <si>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</si>
  <si>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</si>
  <si>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</si>
  <si>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</si>
  <si>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</si>
  <si>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</si>
  <si>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</si>
  <si>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</si>
  <si>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</si>
  <si>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</si>
  <si>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</si>
  <si>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</si>
  <si>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</si>
  <si>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</si>
  <si>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</si>
  <si>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</si>
  <si>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</si>
  <si>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</si>
  <si>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</si>
  <si>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</si>
  <si>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</si>
  <si>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</si>
  <si>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</si>
  <si>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</si>
  <si>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</si>
  <si>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</si>
  <si>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</si>
  <si>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</si>
  <si>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</si>
  <si>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</si>
  <si>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</si>
  <si>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</si>
  <si>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</si>
  <si>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</si>
  <si>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</si>
  <si>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</si>
  <si>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</si>
  <si>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</si>
  <si>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</si>
  <si>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</si>
  <si>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</si>
  <si>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</si>
  <si>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</si>
  <si>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</si>
  <si>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</si>
  <si>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</si>
  <si>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</si>
  <si>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</si>
  <si>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</si>
  <si>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</si>
  <si>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</si>
  <si>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</si>
  <si>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</si>
  <si>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</si>
  <si>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</si>
  <si>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</si>
  <si>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</si>
  <si>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</si>
  <si>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</si>
  <si>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</si>
  <si>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</si>
  <si>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</si>
  <si>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</si>
  <si>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</si>
  <si>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</si>
  <si>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</si>
  <si>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</si>
  <si>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</si>
  <si>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</si>
  <si>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</si>
  <si>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</si>
  <si>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</si>
  <si>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</si>
  <si>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</si>
  <si>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</si>
  <si>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</si>
  <si>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</si>
  <si>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</si>
  <si>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</si>
  <si>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</si>
  <si>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</si>
  <si>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</si>
  <si>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</si>
  <si>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</si>
  <si>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</si>
  <si>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</si>
  <si>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</si>
  <si>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</si>
  <si>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</si>
  <si>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</si>
  <si>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</si>
  <si>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</si>
  <si>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</si>
  <si>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</si>
  <si>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</si>
  <si>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</si>
  <si>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</si>
  <si>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</si>
  <si>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</si>
  <si>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</si>
  <si>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</si>
  <si>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</si>
  <si>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</si>
  <si>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</si>
  <si>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</si>
  <si>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</si>
  <si>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</si>
  <si>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</si>
  <si>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</si>
  <si>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</si>
  <si>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</si>
  <si>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</si>
  <si>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</si>
  <si>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</si>
  <si>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</si>
  <si>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</si>
  <si>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</si>
  <si>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</si>
  <si>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</si>
  <si>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</si>
  <si>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</si>
  <si>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</si>
  <si>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</si>
  <si>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</si>
  <si>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</si>
  <si>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</si>
  <si>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</si>
  <si>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</si>
  <si>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</si>
  <si>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</si>
  <si>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</si>
  <si>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</si>
  <si>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</si>
  <si>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</si>
  <si>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</si>
  <si>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</si>
  <si>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</si>
  <si>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</si>
  <si>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</si>
  <si>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</si>
  <si>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</si>
  <si>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</si>
  <si>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</si>
  <si>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</si>
  <si>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</si>
  <si>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</si>
  <si>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</si>
  <si>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</si>
  <si>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</si>
  <si>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</si>
  <si>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</si>
  <si>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</si>
  <si>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</si>
  <si>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</si>
  <si>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</si>
  <si>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</si>
  <si>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</si>
  <si>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</si>
  <si>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</si>
  <si>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</si>
  <si>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</si>
  <si>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</si>
  <si>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</si>
  <si>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</si>
  <si>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</si>
  <si>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</si>
  <si>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</si>
  <si>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</si>
  <si>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</si>
  <si>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</si>
  <si>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</si>
  <si>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</si>
  <si>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</si>
  <si>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</si>
  <si>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</si>
  <si>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</si>
  <si>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</si>
  <si>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</si>
  <si>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</si>
  <si>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</si>
  <si>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</si>
  <si>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</si>
  <si>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</si>
  <si>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</si>
  <si>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</si>
  <si>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</si>
  <si>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</si>
  <si>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</si>
  <si>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</si>
  <si>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</si>
  <si>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</si>
  <si>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</si>
  <si>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</si>
  <si>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</si>
  <si>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</si>
  <si>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</si>
  <si>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</si>
  <si>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</si>
  <si>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</si>
  <si>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</si>
  <si>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</si>
  <si>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</si>
  <si>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</si>
  <si>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</si>
  <si>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</si>
  <si>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</si>
  <si>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</si>
  <si>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</si>
  <si>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</si>
  <si>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</si>
  <si>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</si>
  <si>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</si>
  <si>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</si>
  <si>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</si>
  <si>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</si>
  <si>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</si>
  <si>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</si>
  <si>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</si>
  <si>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</si>
  <si>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</si>
  <si>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</si>
  <si>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</si>
  <si>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</si>
  <si>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</si>
  <si>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</si>
  <si>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</si>
  <si>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</si>
  <si>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</si>
  <si>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</si>
  <si>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</si>
  <si>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</si>
  <si>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</si>
  <si>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</si>
  <si>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</si>
  <si>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</si>
  <si>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</si>
  <si>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</si>
  <si>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</si>
  <si>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</si>
  <si>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</si>
  <si>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</si>
  <si>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</si>
  <si>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</si>
  <si>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</si>
  <si>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</si>
  <si>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</si>
  <si>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</si>
  <si>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</si>
  <si>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</si>
  <si>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</si>
  <si>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</si>
  <si>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</si>
  <si>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</si>
  <si>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</si>
  <si>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</si>
  <si>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</si>
  <si>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</si>
  <si>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</si>
  <si>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</si>
  <si>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</si>
  <si>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</si>
  <si>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</si>
  <si>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</si>
  <si>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</si>
  <si>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</si>
  <si>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</si>
  <si>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</si>
  <si>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</si>
  <si>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</si>
  <si>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</si>
  <si>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</si>
  <si>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</si>
  <si>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</si>
  <si>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</si>
  <si>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</si>
  <si>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</si>
  <si>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</si>
  <si>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</si>
  <si>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</si>
  <si>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</si>
  <si>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</si>
  <si>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</si>
  <si>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</si>
  <si>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</si>
  <si>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</si>
  <si>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</si>
  <si>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</si>
  <si>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</si>
  <si>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</si>
  <si>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</si>
  <si>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</si>
  <si>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</si>
  <si>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</si>
  <si>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</si>
  <si>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</si>
  <si>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</si>
  <si>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</si>
  <si>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</si>
  <si>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</si>
  <si>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</si>
  <si>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</si>
  <si>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</si>
  <si>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</si>
  <si>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</si>
  <si>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</si>
  <si>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</si>
  <si>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</si>
  <si>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</si>
  <si>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</si>
  <si>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</si>
  <si>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</si>
  <si>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</si>
  <si>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</si>
  <si>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</si>
  <si>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</si>
  <si>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</si>
  <si>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</si>
  <si>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</si>
  <si>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</si>
  <si>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</si>
  <si>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</si>
  <si>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</si>
  <si>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</si>
  <si>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</si>
  <si>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</si>
  <si>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</si>
  <si>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</si>
  <si>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</si>
  <si>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</si>
  <si>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</si>
  <si>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</si>
  <si>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</si>
  <si>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</si>
  <si>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</si>
  <si>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</si>
  <si>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</si>
  <si>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</si>
  <si>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</si>
  <si>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</si>
  <si>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</si>
  <si>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</si>
  <si>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</si>
  <si>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</si>
  <si>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</si>
  <si>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</si>
  <si>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</si>
  <si>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</si>
  <si>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</si>
  <si>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</si>
  <si>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</si>
  <si>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</si>
  <si>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</si>
  <si>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</si>
  <si>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</si>
  <si>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</si>
  <si>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</si>
  <si>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</si>
  <si>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</si>
  <si>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</si>
  <si>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</si>
  <si>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</si>
  <si>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</si>
  <si>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</si>
  <si>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</si>
  <si>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</si>
  <si>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</si>
  <si>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</si>
  <si>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</si>
  <si>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</si>
  <si>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</si>
  <si>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</si>
  <si>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</si>
  <si>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</si>
  <si>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</si>
  <si>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</si>
  <si>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</si>
  <si>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</si>
  <si>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</si>
  <si>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</si>
  <si>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</si>
  <si>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</si>
  <si>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</si>
  <si>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</si>
  <si>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</si>
  <si>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</si>
  <si>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</si>
  <si>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</si>
  <si>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</si>
  <si>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</si>
  <si>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</si>
  <si>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</si>
  <si>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</si>
  <si>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</si>
  <si>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</si>
  <si>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</si>
  <si>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</si>
  <si>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</si>
  <si>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</si>
  <si>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</si>
  <si>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</si>
  <si>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</si>
  <si>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</si>
  <si>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</si>
  <si>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</si>
  <si>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</si>
  <si>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</si>
  <si>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</si>
  <si>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</si>
  <si>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</si>
  <si>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</si>
  <si>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</si>
  <si>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</si>
  <si>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</si>
  <si>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</si>
  <si>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</si>
  <si>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</si>
  <si>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</si>
  <si>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</si>
  <si>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</si>
  <si>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</si>
  <si>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</si>
  <si>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</si>
  <si>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</si>
  <si>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</si>
  <si>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</si>
  <si>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</si>
  <si>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</si>
  <si>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</si>
  <si>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</si>
  <si>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</si>
  <si>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</si>
  <si>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</si>
  <si>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</si>
  <si>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</si>
  <si>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</si>
  <si>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</si>
  <si>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</si>
  <si>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</si>
  <si>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</si>
  <si>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</si>
  <si>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</si>
  <si>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</si>
  <si>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</si>
  <si>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</si>
  <si>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</si>
  <si>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</si>
  <si>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</si>
  <si>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</si>
  <si>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</si>
  <si>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</si>
  <si>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</si>
  <si>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</si>
  <si>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</si>
  <si>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</si>
  <si>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</si>
  <si>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</si>
  <si>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</si>
  <si>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</si>
  <si>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</si>
  <si>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</si>
  <si>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</si>
  <si>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</si>
  <si>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</si>
  <si>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</si>
  <si>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</si>
  <si>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</si>
  <si>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</si>
  <si>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</si>
  <si>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</si>
  <si>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</si>
  <si>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</si>
  <si>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</si>
  <si>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</si>
  <si>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</si>
  <si>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</si>
  <si>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</si>
  <si>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</si>
  <si>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</si>
  <si>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</si>
  <si>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</si>
  <si>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</si>
  <si>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</si>
  <si>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</si>
  <si>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</si>
  <si>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</si>
  <si>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</si>
  <si>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</si>
  <si>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</si>
  <si>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</si>
  <si>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</si>
  <si>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</si>
  <si>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</si>
  <si>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</si>
  <si>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</si>
  <si>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</si>
  <si>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</si>
  <si>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</si>
  <si>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</si>
  <si>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</si>
  <si>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</si>
  <si>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</si>
  <si>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</si>
  <si>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</si>
  <si>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</si>
  <si>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</si>
  <si>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</si>
  <si>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</si>
  <si>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</si>
  <si>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</si>
  <si>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</si>
  <si>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</si>
  <si>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</si>
  <si>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</si>
  <si>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</si>
  <si>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</si>
  <si>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</si>
  <si>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</si>
  <si>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</si>
  <si>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</si>
  <si>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</si>
  <si>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</si>
  <si>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</si>
  <si>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</si>
  <si>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</si>
  <si>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</si>
  <si>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</si>
  <si>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</si>
  <si>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</si>
  <si>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</si>
  <si>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</si>
  <si>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</si>
  <si>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</si>
  <si>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</si>
  <si>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</si>
  <si>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</si>
  <si>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</si>
  <si>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</si>
  <si>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</si>
  <si>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</si>
  <si>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</si>
  <si>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</si>
  <si>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</si>
  <si>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</si>
  <si>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</si>
  <si>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</si>
  <si>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</si>
  <si>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</si>
  <si>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</si>
  <si>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</si>
  <si>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</si>
  <si>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</si>
  <si>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</si>
  <si>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</si>
  <si>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</si>
  <si>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</si>
  <si>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</si>
  <si>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</si>
  <si>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</si>
  <si>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</si>
  <si>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</si>
  <si>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</si>
  <si>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</si>
  <si>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</si>
  <si>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</si>
  <si>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</si>
  <si>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</si>
  <si>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</si>
  <si>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</si>
  <si>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</si>
  <si>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</si>
  <si>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</si>
  <si>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</si>
  <si>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</si>
  <si>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</si>
  <si>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</si>
  <si>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</si>
  <si>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</si>
  <si>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</si>
  <si>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</si>
  <si>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</si>
  <si>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</si>
  <si>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</si>
  <si>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</si>
  <si>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</si>
  <si>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</si>
  <si>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</si>
  <si>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</si>
  <si>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</si>
  <si>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</si>
  <si>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</si>
  <si>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</si>
  <si>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</si>
  <si>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</si>
  <si>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</si>
  <si>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</si>
  <si>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</si>
  <si>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</si>
  <si>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</si>
  <si>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</si>
  <si>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</si>
  <si>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</si>
  <si>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</si>
  <si>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</si>
  <si>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</si>
  <si>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</si>
  <si>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</si>
  <si>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</si>
  <si>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</si>
  <si>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</si>
  <si>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</si>
  <si>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</si>
  <si>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</si>
  <si>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</si>
  <si>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</si>
  <si>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</si>
  <si>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</si>
  <si>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</si>
  <si>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</si>
  <si>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</si>
  <si>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</si>
  <si>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</si>
  <si>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</si>
  <si>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</si>
  <si>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</si>
  <si>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</si>
  <si>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</si>
  <si>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</si>
  <si>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</si>
  <si>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</si>
  <si>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</si>
  <si>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</si>
  <si>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</si>
  <si>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</si>
  <si>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</si>
  <si>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</si>
  <si>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</si>
  <si>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</si>
  <si>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</si>
  <si>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</si>
  <si>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</si>
  <si>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</si>
  <si>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</si>
  <si>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</si>
  <si>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</si>
  <si>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</si>
  <si>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</si>
  <si>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</si>
  <si>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</si>
  <si>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</si>
  <si>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</si>
  <si>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</si>
  <si>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</si>
  <si>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</si>
  <si>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</si>
  <si>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</si>
  <si>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</si>
  <si>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</si>
  <si>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</si>
  <si>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</si>
  <si>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</si>
  <si>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</si>
  <si>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</si>
  <si>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</si>
  <si>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</si>
  <si>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</si>
  <si>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</si>
  <si>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</si>
  <si>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</si>
  <si>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</si>
  <si>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</si>
  <si>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</si>
  <si>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</si>
  <si>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</si>
  <si>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</si>
  <si>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</si>
  <si>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</si>
  <si>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</si>
  <si>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</si>
  <si>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</si>
  <si>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</si>
  <si>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</si>
  <si>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</si>
  <si>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</si>
  <si>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</si>
  <si>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</si>
  <si>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</si>
  <si>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</si>
  <si>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</si>
  <si>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</si>
  <si>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</si>
  <si>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</si>
  <si>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</si>
  <si>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</si>
  <si>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</si>
  <si>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</si>
  <si>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</si>
  <si>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</si>
  <si>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</si>
  <si>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</si>
  <si>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</si>
  <si>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</si>
  <si>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</si>
  <si>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</si>
  <si>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</si>
  <si>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</si>
  <si>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</si>
  <si>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</si>
  <si>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</si>
  <si>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</si>
  <si>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</si>
  <si>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</si>
  <si>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</si>
  <si>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</si>
  <si>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</si>
  <si>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</si>
  <si>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</si>
  <si>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</si>
  <si>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</si>
  <si>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</si>
  <si>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</si>
  <si>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</si>
  <si>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</si>
  <si>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</si>
  <si>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</si>
  <si>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</si>
  <si>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</si>
  <si>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</si>
  <si>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</si>
  <si>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</si>
  <si>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</si>
  <si>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</si>
  <si>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</si>
  <si>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</si>
  <si>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</si>
  <si>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</si>
  <si>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</si>
  <si>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</si>
  <si>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</si>
  <si>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</si>
  <si>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</si>
  <si>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</si>
  <si>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</si>
  <si>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</si>
  <si>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</si>
  <si>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</si>
  <si>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</si>
  <si>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</si>
  <si>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</si>
  <si>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</si>
  <si>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</si>
  <si>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</si>
  <si>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</si>
  <si>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</si>
  <si>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</si>
  <si>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</si>
  <si>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</si>
  <si>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</si>
  <si>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</si>
  <si>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</si>
  <si>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</si>
  <si>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</si>
  <si>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</si>
  <si>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</si>
  <si>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</si>
  <si>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</si>
  <si>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</si>
  <si>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</si>
  <si>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</si>
  <si>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</si>
  <si>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</si>
  <si>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</si>
  <si>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</si>
  <si>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</si>
  <si>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</si>
  <si>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</si>
  <si>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</si>
  <si>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</si>
  <si>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</si>
  <si>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</si>
  <si>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</si>
  <si>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</si>
  <si>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</si>
  <si>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</si>
  <si>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</si>
  <si>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</si>
  <si>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</si>
  <si>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</si>
  <si>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</si>
  <si>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</si>
  <si>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</si>
  <si>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</si>
  <si>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</si>
  <si>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</si>
  <si>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</si>
  <si>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</si>
  <si>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</si>
  <si>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</si>
  <si>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</si>
  <si>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</si>
  <si>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</si>
  <si>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</si>
  <si>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</si>
  <si>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</si>
  <si>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</si>
  <si>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</si>
  <si>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</si>
  <si>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</si>
  <si>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</si>
  <si>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</si>
  <si>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</si>
  <si>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</si>
  <si>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</si>
  <si>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</si>
  <si>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</si>
  <si>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</si>
  <si>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</si>
  <si>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</si>
  <si>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</si>
  <si>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</si>
  <si>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</si>
  <si>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</si>
  <si>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</si>
  <si>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</si>
  <si>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</si>
  <si>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</si>
  <si>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</si>
  <si>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</si>
  <si>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</si>
  <si>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</si>
  <si>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</si>
  <si>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</si>
  <si>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</si>
  <si>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</si>
  <si>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</si>
  <si>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</si>
  <si>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</si>
  <si>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</si>
  <si>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</si>
  <si>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</si>
  <si>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</si>
  <si>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</si>
  <si>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</si>
  <si>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</si>
  <si>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</si>
  <si>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</si>
  <si>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</si>
  <si>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</si>
  <si>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</si>
  <si>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</si>
  <si>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</si>
  <si>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</si>
  <si>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</si>
  <si>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</si>
  <si>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</si>
  <si>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</si>
  <si>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</si>
  <si>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</si>
  <si>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</si>
  <si>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</si>
  <si>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</si>
  <si>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</si>
  <si>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</si>
  <si>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</si>
  <si>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</si>
  <si>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</si>
  <si>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</si>
  <si>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</si>
  <si>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</si>
  <si>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</si>
  <si>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</si>
  <si>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</si>
  <si>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</si>
  <si>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</si>
  <si>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</si>
  <si>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</si>
  <si>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</si>
  <si>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</si>
  <si>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</si>
  <si>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</si>
  <si>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</si>
  <si>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</si>
  <si>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</si>
  <si>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</si>
  <si>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</si>
  <si>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</si>
  <si>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</si>
  <si>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</si>
  <si>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</si>
  <si>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</si>
  <si>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</si>
  <si>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</si>
  <si>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</si>
  <si>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</si>
  <si>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</si>
  <si>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</si>
  <si>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</si>
  <si>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</si>
  <si>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</si>
  <si>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</si>
  <si>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</si>
  <si>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</si>
  <si>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</si>
  <si>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</si>
  <si>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</si>
  <si>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</si>
  <si>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</si>
  <si>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</si>
  <si>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</si>
  <si>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</si>
  <si>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</si>
  <si>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</si>
  <si>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</si>
  <si>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</si>
  <si>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</si>
  <si>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</si>
  <si>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</si>
  <si>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</si>
  <si>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</si>
  <si>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</si>
  <si>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</si>
  <si>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</si>
  <si>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</si>
  <si>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</si>
  <si>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</si>
  <si>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</si>
  <si>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</si>
  <si>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</si>
  <si>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</si>
  <si>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</si>
  <si>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</si>
  <si>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</si>
  <si>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</si>
  <si>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</si>
  <si>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</si>
  <si>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</si>
  <si>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</si>
  <si>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</si>
  <si>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</si>
  <si>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</si>
  <si>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</si>
  <si>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</si>
  <si>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</si>
  <si>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</si>
  <si>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</si>
  <si>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</si>
  <si>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</si>
  <si>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</si>
  <si>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</si>
  <si>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</si>
  <si>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</si>
  <si>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</si>
  <si>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</si>
  <si>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</si>
  <si>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</si>
  <si>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</si>
  <si>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</si>
  <si>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</si>
  <si>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</si>
  <si>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</si>
  <si>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</si>
  <si>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</si>
  <si>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</si>
  <si>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</si>
  <si>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</si>
  <si>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</si>
  <si>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</si>
  <si>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</si>
  <si>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</si>
  <si>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</si>
  <si>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</si>
  <si>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</si>
  <si>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</si>
  <si>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</si>
  <si>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</si>
  <si>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</si>
  <si>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</si>
  <si>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</si>
  <si>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</si>
  <si>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</si>
  <si>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</si>
  <si>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</si>
  <si>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</si>
  <si>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</si>
  <si>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</si>
  <si>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</si>
  <si>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</si>
  <si>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</si>
  <si>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</si>
  <si>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</si>
  <si>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</si>
  <si>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</si>
  <si>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</si>
  <si>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</si>
  <si>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</si>
  <si>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</si>
  <si>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</si>
  <si>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</si>
  <si>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</si>
  <si>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</si>
  <si>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</si>
  <si>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</si>
  <si>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</si>
  <si>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</si>
  <si>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</si>
  <si>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</si>
  <si>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</si>
  <si>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</si>
  <si>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</si>
  <si>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</si>
  <si>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</si>
  <si>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</si>
  <si>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</si>
  <si>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</si>
  <si>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</si>
  <si>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</si>
  <si>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</si>
  <si>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</si>
  <si>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</si>
  <si>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</si>
  <si>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</si>
  <si>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</si>
  <si>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</si>
  <si>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</si>
  <si>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</si>
  <si>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</si>
  <si>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</si>
  <si>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</si>
  <si>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</si>
  <si>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</si>
  <si>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</si>
  <si>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</si>
  <si>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</si>
  <si>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</si>
  <si>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</si>
  <si>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</si>
  <si>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</si>
  <si>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</si>
  <si>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</si>
  <si>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</si>
  <si>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</si>
  <si>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</si>
  <si>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</si>
  <si>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</si>
  <si>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</si>
  <si>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</si>
  <si>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</si>
  <si>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</si>
  <si>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</si>
  <si>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</si>
  <si>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</si>
  <si>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</si>
  <si>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</si>
  <si>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</si>
  <si>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</si>
  <si>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</si>
  <si>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</si>
  <si>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</si>
  <si>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</si>
  <si>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</si>
  <si>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</si>
  <si>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</si>
  <si>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</si>
  <si>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</si>
  <si>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</si>
  <si>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</si>
  <si>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</si>
  <si>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</si>
  <si>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</si>
  <si>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</si>
  <si>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</si>
  <si>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</si>
  <si>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</si>
  <si>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</si>
  <si>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</si>
  <si>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</si>
  <si>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</si>
  <si>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</si>
  <si>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</si>
  <si>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</si>
  <si>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</si>
  <si>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</si>
  <si>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</si>
  <si>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</si>
  <si>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</si>
  <si>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</si>
  <si>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</si>
  <si>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</si>
  <si>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</si>
  <si>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</si>
  <si>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</si>
  <si>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</si>
  <si>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</si>
  <si>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</si>
  <si>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</si>
  <si>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</si>
  <si>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</si>
  <si>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</si>
  <si>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</si>
  <si>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</si>
  <si>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</si>
  <si>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</si>
  <si>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</si>
  <si>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</si>
  <si>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</si>
  <si>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</si>
  <si>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</si>
  <si>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</si>
  <si>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</si>
  <si>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</si>
  <si>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</si>
  <si>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</si>
  <si>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</si>
  <si>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</si>
  <si>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</si>
  <si>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</si>
  <si>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</si>
  <si>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</si>
  <si>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</si>
  <si>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</si>
  <si>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</si>
  <si>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</si>
  <si>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</si>
  <si>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</si>
  <si>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</si>
  <si>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</si>
  <si>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</si>
  <si>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</si>
  <si>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</si>
  <si>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</si>
  <si>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</si>
  <si>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</si>
  <si>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</si>
  <si>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</si>
  <si>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</si>
  <si>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</si>
  <si>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</si>
  <si>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</si>
  <si>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</si>
  <si>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</si>
  <si>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</si>
  <si>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</si>
  <si>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</si>
  <si>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</si>
  <si>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</si>
  <si>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</si>
  <si>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</si>
  <si>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</si>
  <si>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</si>
  <si>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</si>
  <si>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</si>
  <si>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</si>
  <si>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</si>
  <si>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</si>
  <si>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</si>
  <si>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</si>
  <si>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</si>
  <si>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</si>
  <si>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</si>
  <si>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</si>
  <si>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</si>
  <si>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</si>
  <si>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</si>
  <si>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</si>
  <si>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</si>
  <si>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</si>
  <si>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</si>
  <si>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</si>
  <si>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</si>
  <si>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</si>
  <si>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</si>
  <si>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</si>
  <si>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</si>
  <si>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</si>
  <si>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</si>
  <si>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</si>
  <si>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</si>
  <si>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</si>
  <si>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</si>
  <si>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</si>
  <si>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</si>
  <si>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</si>
  <si>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</si>
  <si>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</si>
  <si>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</si>
  <si>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</si>
  <si>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</si>
  <si>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</si>
  <si>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</si>
  <si>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</si>
  <si>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</si>
  <si>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</si>
  <si>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</si>
  <si>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</si>
  <si>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</si>
  <si>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</si>
  <si>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</si>
  <si>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</si>
  <si>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</si>
  <si>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</si>
  <si>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</si>
  <si>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</si>
  <si>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</si>
  <si>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</si>
  <si>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</si>
  <si>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</si>
  <si>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</si>
  <si>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</si>
  <si>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</si>
  <si>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</si>
  <si>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</si>
  <si>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</si>
  <si>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</si>
  <si>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</si>
  <si>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</si>
  <si>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</si>
  <si>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</si>
  <si>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</si>
  <si>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</si>
  <si>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</si>
  <si>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</si>
  <si>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</si>
  <si>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</si>
  <si>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</si>
  <si>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</si>
  <si>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</si>
  <si>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</si>
  <si>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</si>
  <si>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</si>
  <si>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</si>
  <si>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</si>
  <si>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</si>
  <si>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</si>
  <si>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</si>
  <si>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</si>
  <si>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</si>
  <si>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</si>
  <si>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</si>
  <si>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</si>
  <si>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</si>
  <si>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</si>
  <si>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</si>
  <si>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</si>
  <si>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</si>
  <si>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</si>
  <si>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</si>
  <si>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</si>
  <si>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</si>
  <si>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</si>
  <si>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</si>
  <si>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</si>
  <si>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</si>
  <si>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</si>
  <si>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</si>
  <si>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</si>
  <si>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</si>
  <si>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</si>
  <si>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</si>
  <si>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</si>
  <si>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</si>
  <si>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</si>
  <si>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</si>
  <si>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</si>
  <si>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</si>
  <si>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</si>
  <si>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</si>
  <si>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</si>
  <si>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</si>
  <si>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</si>
  <si>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</si>
  <si>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</si>
  <si>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</si>
  <si>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</si>
  <si>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</si>
  <si>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</si>
  <si>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</si>
  <si>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</si>
  <si>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</si>
  <si>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</si>
  <si>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</si>
  <si>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</si>
  <si>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</si>
  <si>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</si>
  <si>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</si>
  <si>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</si>
  <si>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</si>
  <si>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</si>
  <si>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</si>
  <si>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</si>
  <si>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</si>
  <si>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</si>
  <si>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</si>
  <si>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</si>
  <si>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</si>
  <si>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</si>
  <si>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</si>
  <si>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</si>
  <si>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</si>
  <si>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</si>
  <si>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</si>
  <si>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</si>
  <si>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</si>
  <si>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</si>
  <si>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</si>
  <si>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</si>
  <si>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</si>
  <si>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</si>
  <si>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</si>
  <si>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</si>
  <si>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</si>
  <si>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</si>
  <si>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</si>
  <si>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</si>
  <si>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</si>
  <si>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</si>
  <si>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</si>
  <si>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</si>
  <si>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</si>
  <si>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</si>
  <si>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</si>
  <si>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</si>
  <si>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</si>
  <si>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</si>
  <si>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</si>
  <si>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</si>
  <si>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</si>
  <si>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</si>
  <si>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</si>
  <si>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</si>
  <si>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</si>
  <si>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</si>
  <si>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</si>
  <si>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</si>
  <si>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</si>
  <si>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</si>
  <si>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</si>
  <si>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</si>
  <si>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</si>
  <si>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</si>
  <si>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</si>
  <si>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</si>
  <si>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</si>
  <si>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</si>
  <si>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</si>
  <si>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</si>
  <si>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</si>
  <si>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</si>
  <si>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</si>
  <si>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</si>
  <si>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</si>
  <si>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</si>
  <si>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</si>
  <si>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</si>
  <si>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</si>
  <si>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</si>
  <si>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</si>
  <si>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</si>
  <si>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</si>
  <si>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</si>
  <si>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</si>
  <si>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</si>
  <si>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</si>
  <si>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</si>
  <si>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</si>
  <si>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</si>
  <si>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</si>
  <si>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</si>
  <si>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</si>
  <si>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</si>
  <si>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</si>
  <si>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</si>
  <si>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</si>
  <si>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</si>
  <si>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</si>
  <si>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</si>
  <si>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</si>
  <si>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</si>
  <si>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</si>
  <si>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</si>
  <si>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</si>
  <si>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</si>
  <si>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</si>
  <si>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</si>
  <si>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</si>
  <si>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</si>
  <si>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</si>
  <si>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</si>
  <si>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</si>
  <si>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</si>
  <si>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</si>
  <si>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</si>
  <si>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</si>
  <si>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</si>
  <si>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</si>
  <si>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</si>
  <si>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</si>
  <si>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</si>
  <si>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</si>
  <si>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</si>
  <si>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</si>
  <si>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</si>
  <si>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</si>
  <si>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</si>
  <si>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</si>
  <si>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</si>
  <si>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</si>
  <si>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</si>
  <si>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</si>
  <si>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</si>
  <si>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</si>
  <si>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</si>
  <si>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</si>
  <si>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</si>
  <si>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</si>
  <si>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</si>
  <si>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</si>
  <si>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</si>
  <si>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</si>
  <si>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</si>
  <si>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</si>
  <si>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</si>
  <si>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</si>
  <si>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</si>
  <si>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</si>
  <si>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</si>
  <si>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</si>
  <si>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</si>
  <si>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</si>
  <si>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</si>
  <si>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</si>
  <si>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</si>
  <si>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</si>
  <si>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</si>
  <si>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</si>
  <si>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</si>
  <si>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</si>
  <si>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</si>
  <si>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</si>
  <si>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</si>
  <si>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</si>
  <si>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</si>
  <si>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</si>
  <si>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</si>
  <si>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</si>
  <si>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</si>
  <si>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</si>
  <si>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</si>
  <si>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</si>
  <si>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</si>
  <si>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</si>
  <si>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</si>
  <si>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</si>
  <si>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</si>
  <si>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</si>
  <si>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</si>
  <si>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</si>
  <si>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</si>
  <si>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</si>
  <si>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</si>
  <si>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</si>
  <si>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</si>
  <si>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</si>
  <si>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</si>
  <si>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</si>
  <si>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</si>
  <si>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</si>
  <si>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</si>
  <si>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</si>
  <si>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</si>
  <si>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</si>
  <si>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</si>
  <si>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</si>
  <si>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</si>
  <si>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</si>
  <si>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</si>
  <si>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</si>
  <si>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</si>
  <si>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</si>
  <si>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</si>
  <si>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</si>
  <si>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</si>
  <si>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</si>
  <si>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</si>
  <si>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</si>
  <si>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</si>
  <si>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</si>
  <si>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</si>
  <si>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</si>
  <si>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</si>
  <si>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</si>
  <si>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</si>
  <si>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</si>
  <si>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</si>
  <si>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</si>
  <si>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</si>
  <si>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</si>
  <si>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</si>
  <si>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</si>
  <si>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</si>
  <si>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</si>
  <si>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</si>
  <si>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</si>
  <si>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</si>
  <si>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</si>
  <si>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</si>
  <si>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</si>
  <si>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</si>
  <si>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</si>
  <si>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</si>
  <si>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</si>
  <si>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</si>
  <si>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</si>
  <si>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</si>
  <si>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</si>
  <si>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</si>
  <si>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</si>
  <si>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</si>
  <si>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</si>
  <si>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</si>
  <si>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</si>
  <si>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</si>
  <si>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</si>
  <si>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</si>
  <si>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</si>
  <si>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</si>
  <si>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</si>
  <si>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</si>
  <si>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</si>
  <si>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</si>
  <si>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</si>
  <si>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</si>
  <si>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</si>
  <si>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</si>
  <si>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</si>
  <si>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</si>
  <si>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</si>
  <si>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</si>
  <si>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</si>
  <si>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</si>
  <si>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</si>
  <si>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</si>
  <si>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</si>
  <si>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</si>
  <si>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</si>
  <si>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</si>
  <si>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</si>
  <si>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</si>
  <si>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</si>
  <si>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</si>
  <si>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</si>
  <si>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</si>
  <si>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</si>
  <si>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</si>
  <si>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</si>
  <si>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</si>
  <si>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</si>
  <si>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</si>
  <si>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</si>
  <si>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</si>
  <si>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</si>
  <si>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</si>
  <si>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</si>
  <si>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</si>
  <si>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</si>
  <si>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</si>
  <si>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</si>
  <si>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</si>
  <si>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</si>
  <si>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</si>
  <si>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</si>
  <si>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</si>
  <si>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</si>
  <si>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</si>
  <si>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</si>
  <si>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</si>
  <si>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</si>
  <si>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</si>
  <si>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</si>
  <si>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</si>
  <si>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</si>
  <si>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</si>
  <si>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</si>
  <si>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</si>
  <si>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</si>
  <si>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</si>
  <si>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</si>
  <si>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</si>
  <si>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</si>
  <si>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</si>
  <si>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</si>
  <si>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</si>
  <si>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</si>
  <si>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</si>
  <si>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</si>
  <si>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</si>
  <si>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</si>
  <si>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</si>
  <si>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</si>
  <si>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</si>
  <si>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</si>
  <si>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</si>
  <si>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</si>
  <si>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</si>
  <si>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</si>
  <si>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</si>
  <si>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</si>
  <si>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</si>
  <si>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</si>
  <si>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</si>
  <si>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</si>
  <si>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</si>
  <si>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</si>
  <si>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</si>
  <si>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</si>
  <si>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</si>
  <si>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</si>
  <si>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</si>
  <si>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</si>
  <si>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</si>
  <si>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</si>
  <si>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</si>
  <si>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</si>
  <si>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</si>
  <si>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</si>
  <si>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</si>
  <si>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</si>
  <si>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</si>
  <si>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</si>
  <si>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</si>
  <si>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</si>
  <si>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</si>
  <si>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</si>
  <si>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</si>
  <si>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</si>
  <si>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</si>
  <si>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</si>
  <si>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</si>
  <si>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</si>
  <si>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</si>
  <si>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</si>
  <si>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</si>
  <si>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</si>
  <si>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</si>
  <si>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</si>
  <si>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</si>
  <si>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</si>
  <si>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</si>
  <si>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</si>
  <si>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</si>
  <si>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</si>
  <si>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</si>
  <si>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</si>
  <si>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</si>
  <si>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</si>
  <si>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</si>
  <si>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</si>
  <si>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</si>
  <si>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</si>
  <si>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</si>
  <si>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</si>
  <si>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</si>
  <si>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</si>
  <si>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</si>
  <si>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</si>
  <si>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</si>
  <si>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</si>
  <si>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</si>
  <si>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</si>
  <si>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</si>
  <si>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</si>
  <si>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</si>
  <si>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</si>
  <si>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</si>
  <si>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</si>
  <si>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</si>
  <si>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</si>
  <si>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</si>
  <si>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</si>
  <si>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</si>
  <si>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</si>
  <si>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</si>
  <si>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</si>
  <si>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</si>
  <si>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</si>
  <si>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</si>
  <si>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</si>
  <si>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</si>
  <si>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</si>
  <si>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</si>
  <si>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</si>
  <si>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</si>
  <si>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</si>
  <si>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</si>
  <si>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</si>
  <si>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</si>
  <si>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</si>
  <si>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</si>
  <si>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</si>
  <si>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</si>
  <si>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</si>
  <si>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</si>
  <si>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</si>
  <si>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</si>
  <si>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</si>
  <si>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</si>
  <si>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</si>
  <si>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</si>
  <si>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</si>
  <si>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</si>
  <si>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</si>
  <si>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</si>
  <si>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</si>
  <si>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</si>
  <si>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</si>
  <si>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</si>
  <si>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</si>
  <si>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</si>
  <si>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</si>
  <si>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</si>
  <si>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</si>
  <si>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</si>
  <si>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</si>
  <si>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</si>
  <si>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</si>
  <si>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</si>
  <si>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</si>
  <si>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</si>
  <si>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</si>
  <si>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</si>
  <si>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</si>
  <si>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</si>
  <si>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</si>
  <si>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</si>
  <si>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</si>
  <si>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</si>
  <si>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</si>
  <si>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</si>
  <si>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</si>
  <si>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</si>
  <si>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</si>
  <si>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</si>
  <si>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</si>
  <si>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</si>
  <si>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</si>
  <si>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</si>
  <si>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</si>
  <si>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</si>
  <si>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</si>
  <si>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</si>
  <si>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</si>
  <si>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</si>
  <si>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</si>
  <si>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</si>
  <si>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</si>
  <si>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</si>
  <si>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</si>
  <si>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</si>
  <si>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</si>
  <si>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</si>
  <si>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</si>
  <si>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</si>
  <si>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</si>
  <si>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</si>
  <si>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</si>
  <si>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</si>
  <si>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</si>
  <si>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</si>
  <si>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</si>
  <si>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</si>
  <si>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</si>
  <si>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</si>
  <si>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</si>
  <si>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</si>
  <si>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</si>
  <si>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</si>
  <si>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</si>
  <si>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</si>
  <si>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</si>
  <si>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</si>
  <si>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</si>
  <si>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</si>
  <si>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</si>
  <si>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</si>
  <si>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</si>
  <si>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</si>
  <si>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</si>
  <si>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</si>
  <si>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</si>
  <si>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</si>
  <si>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</si>
  <si>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</si>
  <si>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</si>
  <si>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</si>
  <si>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</si>
  <si>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</si>
  <si>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</si>
  <si>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</si>
  <si>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</si>
  <si>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</si>
  <si>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</si>
  <si>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</si>
  <si>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</si>
  <si>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</si>
  <si>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</si>
  <si>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</si>
  <si>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</si>
  <si>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</si>
  <si>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</si>
  <si>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</si>
  <si>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</si>
  <si>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</si>
  <si>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</si>
  <si>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</si>
  <si>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</si>
  <si>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</si>
  <si>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</si>
  <si>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</si>
  <si>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</si>
  <si>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</si>
  <si>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</si>
  <si>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</si>
  <si>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</si>
  <si>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</si>
  <si>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</si>
  <si>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</si>
  <si>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</si>
  <si>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</si>
  <si>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</si>
  <si>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</si>
  <si>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</si>
  <si>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</si>
  <si>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</si>
  <si>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</si>
  <si>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</si>
  <si>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</si>
  <si>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</si>
  <si>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</si>
  <si>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</si>
  <si>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</si>
  <si>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</si>
  <si>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</si>
  <si>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</si>
  <si>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</si>
  <si>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</si>
  <si>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</si>
  <si>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</si>
  <si>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</si>
  <si>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</si>
  <si>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</si>
  <si>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</si>
  <si>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</si>
  <si>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</si>
  <si>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</si>
  <si>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</si>
  <si>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</si>
  <si>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</si>
  <si>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</si>
  <si>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</si>
  <si>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</si>
  <si>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</si>
  <si>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</si>
  <si>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</si>
  <si>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</si>
  <si>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</si>
  <si>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</si>
  <si>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</si>
  <si>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</si>
  <si>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</si>
  <si>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</si>
  <si>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</si>
  <si>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</si>
  <si>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</si>
  <si>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</si>
  <si>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</si>
  <si>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</si>
  <si>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</si>
  <si>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</si>
  <si>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</si>
  <si>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</si>
  <si>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</si>
  <si>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</si>
  <si>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</si>
  <si>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</si>
  <si>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</si>
  <si>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</si>
  <si>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</si>
  <si>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</si>
  <si>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</si>
  <si>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</si>
  <si>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</si>
  <si>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</si>
  <si>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</si>
  <si>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</si>
  <si>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</si>
  <si>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</si>
  <si>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</si>
  <si>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</si>
  <si>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</si>
  <si>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</si>
  <si>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</si>
  <si>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</si>
  <si>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</si>
  <si>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</si>
  <si>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</si>
  <si>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</si>
  <si>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</si>
  <si>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</si>
  <si>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</si>
  <si>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</si>
  <si>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</si>
  <si>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</si>
  <si>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</si>
  <si>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</si>
  <si>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</si>
  <si>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</si>
  <si>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</si>
  <si>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</si>
  <si>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</si>
  <si>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</si>
  <si>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</si>
  <si>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</si>
  <si>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</si>
  <si>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</si>
  <si>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</si>
  <si>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</si>
  <si>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</si>
  <si>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</si>
  <si>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</si>
  <si>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</si>
  <si>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</si>
  <si>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</si>
  <si>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</si>
  <si>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</si>
  <si>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</si>
  <si>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</si>
  <si>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</si>
  <si>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</si>
  <si>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</si>
  <si>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</si>
  <si>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</si>
  <si>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</si>
  <si>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</si>
  <si>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</si>
  <si>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</si>
  <si>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</si>
  <si>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</si>
  <si>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</si>
  <si>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</si>
  <si>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</si>
  <si>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</si>
  <si>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</si>
  <si>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</si>
  <si>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</si>
  <si>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</si>
  <si>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</si>
  <si>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</si>
  <si>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</si>
  <si>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</si>
  <si>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</si>
  <si>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</si>
  <si>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</si>
  <si>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</si>
  <si>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</si>
  <si>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</si>
  <si>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</si>
  <si>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</si>
  <si>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</si>
  <si>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</si>
  <si>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</si>
  <si>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</si>
  <si>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</si>
  <si>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</si>
  <si>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</si>
  <si>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</si>
  <si>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</si>
  <si>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</si>
  <si>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</si>
  <si>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</si>
  <si>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</si>
  <si>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</si>
  <si>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</si>
  <si>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</si>
  <si>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</si>
  <si>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</si>
  <si>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</si>
  <si>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</si>
  <si>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</si>
  <si>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</si>
  <si>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</si>
  <si>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</si>
  <si>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</si>
  <si>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</si>
  <si>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</si>
  <si>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</si>
  <si>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</si>
  <si>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</si>
  <si>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</si>
  <si>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</si>
  <si>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</si>
  <si>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</si>
  <si>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</si>
  <si>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</si>
  <si>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</si>
  <si>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</si>
  <si>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</si>
  <si>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</si>
  <si>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</si>
  <si>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</si>
  <si>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</si>
  <si>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</si>
  <si>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</si>
  <si>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</si>
  <si>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</si>
  <si>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</si>
  <si>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</si>
  <si>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</si>
  <si>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</si>
  <si>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</si>
  <si>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</si>
  <si>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</si>
  <si>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</si>
  <si>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</si>
  <si>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</si>
  <si>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</si>
  <si>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</si>
  <si>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</si>
  <si>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</si>
  <si>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</si>
  <si>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</si>
  <si>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</si>
  <si>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</si>
  <si>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</si>
  <si>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</si>
  <si>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</si>
  <si>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</si>
  <si>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</si>
  <si>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</si>
  <si>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</si>
  <si>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</si>
  <si>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</si>
  <si>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</si>
  <si>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</si>
  <si>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</si>
  <si>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</si>
  <si>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</si>
  <si>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</si>
  <si>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</si>
  <si>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</si>
  <si>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</si>
  <si>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</si>
  <si>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</si>
  <si>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</si>
  <si>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</si>
  <si>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</si>
  <si>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</si>
  <si>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</si>
  <si>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</si>
  <si>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</si>
  <si>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</si>
  <si>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</si>
  <si>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</si>
  <si>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</si>
  <si>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</si>
  <si>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</si>
  <si>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</si>
  <si>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</si>
  <si>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</si>
  <si>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</si>
  <si>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</si>
  <si>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</si>
  <si>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</si>
  <si>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</si>
  <si>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</si>
  <si>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</si>
  <si>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</si>
  <si>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</si>
  <si>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</si>
  <si>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</si>
  <si>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</si>
  <si>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</si>
  <si>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</si>
  <si>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</si>
  <si>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</si>
  <si>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</si>
  <si>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</si>
  <si>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</si>
  <si>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</si>
  <si>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</si>
  <si>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</si>
  <si>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</si>
  <si>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</si>
  <si>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</si>
  <si>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</si>
  <si>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</si>
  <si>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</si>
  <si>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</si>
  <si>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</si>
  <si>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</si>
  <si>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</si>
  <si>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</si>
  <si>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</si>
  <si>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</si>
  <si>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</si>
  <si>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</si>
  <si>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</si>
  <si>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</si>
  <si>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</si>
  <si>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</si>
  <si>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</si>
  <si>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</si>
  <si>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</si>
  <si>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</si>
  <si>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</si>
  <si>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</si>
  <si>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</si>
  <si>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</si>
  <si>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</si>
  <si>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</si>
  <si>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</si>
  <si>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</si>
  <si>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</si>
  <si>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</si>
  <si>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</si>
  <si>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</si>
  <si>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</si>
  <si>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</si>
  <si>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</si>
  <si>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</si>
  <si>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</si>
  <si>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</si>
  <si>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</si>
  <si>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</si>
  <si>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</si>
  <si>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</si>
  <si>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</si>
  <si>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</si>
  <si>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</si>
  <si>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</si>
  <si>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</si>
  <si>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</si>
  <si>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</si>
  <si>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</si>
  <si>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</si>
  <si>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</si>
  <si>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</si>
  <si>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</si>
  <si>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</si>
  <si>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</si>
  <si>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</si>
  <si>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</si>
  <si>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</si>
  <si>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</si>
  <si>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</si>
  <si>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</si>
  <si>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</si>
  <si>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</si>
  <si>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</si>
  <si>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</si>
  <si>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</si>
  <si>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</si>
  <si>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</si>
  <si>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</si>
  <si>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</si>
  <si>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</si>
  <si>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</si>
  <si>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</si>
  <si>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</si>
  <si>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</si>
  <si>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</si>
  <si>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</si>
  <si>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</si>
  <si>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</si>
  <si>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</si>
  <si>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</si>
  <si>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</si>
  <si>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</si>
  <si>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</si>
  <si>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</si>
  <si>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</si>
  <si>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</si>
  <si>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</si>
  <si>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</si>
  <si>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</si>
  <si>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</si>
  <si>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</si>
  <si>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</si>
  <si>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</si>
  <si>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</si>
  <si>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</si>
  <si>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</si>
  <si>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</si>
  <si>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</si>
  <si>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</si>
  <si>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</si>
  <si>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</si>
  <si>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</si>
  <si>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</si>
  <si>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</si>
  <si>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</si>
  <si>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</si>
  <si>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</si>
  <si>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</si>
  <si>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</si>
  <si>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</si>
  <si>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</si>
  <si>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</si>
  <si>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</si>
  <si>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</si>
  <si>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</si>
  <si>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</si>
  <si>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</si>
  <si>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</si>
  <si>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</si>
  <si>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</si>
  <si>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</si>
  <si>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</si>
  <si>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</si>
  <si>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</si>
  <si>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</si>
  <si>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</si>
  <si>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</si>
  <si>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</si>
  <si>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</si>
  <si>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</si>
  <si>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</si>
  <si>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</si>
  <si>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</si>
  <si>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</si>
  <si>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</si>
  <si>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</si>
  <si>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</si>
  <si>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</si>
  <si>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</si>
  <si>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</si>
  <si>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</si>
  <si>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</si>
  <si>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</si>
  <si>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</si>
  <si>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</si>
  <si>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</si>
  <si>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</si>
  <si>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</si>
  <si>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</si>
  <si>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</si>
  <si>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</si>
  <si>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</si>
  <si>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</si>
  <si>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</si>
  <si>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</si>
  <si>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</si>
  <si>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</si>
  <si>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</si>
  <si>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</si>
  <si>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</si>
  <si>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</si>
  <si>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</si>
  <si>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</si>
  <si>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</si>
  <si>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</si>
  <si>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</si>
  <si>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</si>
  <si>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</si>
  <si>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</si>
  <si>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</si>
  <si>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</si>
  <si>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</si>
  <si>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</si>
  <si>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</si>
  <si>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</si>
  <si>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</si>
  <si>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</si>
  <si>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</si>
  <si>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</si>
  <si>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</si>
  <si>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</si>
  <si>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</si>
  <si>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</si>
  <si>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</si>
  <si>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</si>
  <si>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</si>
  <si>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</si>
  <si>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</si>
  <si>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</si>
  <si>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</si>
  <si>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</si>
  <si>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</si>
  <si>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</si>
  <si>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</si>
  <si>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</si>
  <si>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</si>
  <si>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</si>
  <si>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</si>
  <si>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</si>
  <si>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</si>
  <si>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</si>
  <si>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</si>
  <si>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</si>
  <si>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</si>
  <si>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</si>
  <si>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</si>
  <si>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</si>
  <si>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</si>
  <si>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</si>
  <si>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</si>
  <si>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</si>
  <si>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</si>
  <si>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</si>
  <si>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</si>
  <si>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</si>
  <si>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</si>
  <si>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</si>
  <si>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</si>
  <si>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</si>
  <si>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</si>
  <si>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</si>
  <si>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</si>
  <si>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</si>
  <si>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</si>
  <si>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</si>
  <si>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</si>
  <si>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</si>
  <si>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</si>
  <si>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</si>
  <si>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</si>
  <si>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</si>
  <si>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</si>
  <si>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</si>
  <si>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</si>
  <si>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</si>
  <si>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</si>
  <si>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</si>
  <si>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</si>
  <si>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</si>
  <si>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</si>
  <si>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</si>
  <si>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</si>
  <si>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</si>
  <si>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</si>
  <si>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</si>
  <si>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</si>
  <si>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</si>
  <si>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</si>
  <si>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</si>
  <si>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</si>
  <si>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</si>
  <si>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</si>
  <si>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</si>
  <si>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</si>
  <si>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</si>
  <si>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</si>
  <si>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</si>
  <si>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</si>
  <si>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</si>
  <si>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</si>
  <si>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</si>
  <si>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</si>
  <si>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</si>
  <si>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</si>
  <si>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</si>
  <si>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</si>
  <si>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</si>
  <si>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</si>
  <si>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</si>
  <si>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</si>
  <si>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</si>
  <si>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</si>
  <si>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</si>
  <si>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</si>
  <si>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</si>
  <si>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</si>
  <si>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</si>
  <si>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</si>
  <si>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</si>
  <si>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</si>
  <si>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</si>
  <si>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</si>
  <si>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</si>
  <si>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</si>
  <si>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</si>
  <si>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</si>
  <si>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</si>
  <si>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</si>
  <si>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</si>
  <si>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</si>
  <si>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</si>
  <si>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</si>
  <si>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</si>
  <si>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</si>
  <si>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</si>
  <si>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</si>
  <si>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</si>
  <si>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</si>
  <si>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</si>
  <si>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</si>
  <si>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</si>
  <si>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</si>
  <si>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</si>
  <si>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</si>
  <si>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</si>
  <si>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</si>
  <si>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</si>
  <si>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</si>
  <si>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</si>
  <si>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</si>
  <si>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</si>
  <si>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</si>
  <si>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</si>
  <si>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</si>
  <si>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</si>
  <si>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</si>
  <si>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</si>
  <si>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</si>
  <si>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</si>
  <si>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</si>
  <si>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</si>
  <si>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</si>
  <si>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</si>
  <si>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</si>
  <si>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</si>
  <si>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</si>
  <si>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</si>
  <si>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</si>
  <si>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</si>
  <si>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</si>
  <si>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</si>
  <si>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</si>
  <si>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</si>
  <si>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</si>
  <si>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</si>
  <si>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</si>
  <si>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</si>
  <si>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</si>
  <si>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</si>
  <si>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</si>
  <si>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</si>
  <si>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</si>
  <si>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</si>
  <si>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</si>
  <si>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</si>
  <si>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</si>
  <si>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</si>
  <si>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</si>
  <si>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</si>
  <si>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</si>
  <si>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</si>
  <si>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</si>
  <si>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</si>
  <si>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</si>
  <si>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</si>
  <si>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</si>
  <si>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</si>
  <si>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</si>
  <si>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</si>
  <si>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</si>
  <si>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</si>
  <si>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</si>
  <si>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</si>
  <si>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</si>
  <si>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</si>
  <si>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</si>
  <si>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</si>
  <si>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</si>
  <si>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</si>
  <si>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</si>
  <si>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</si>
  <si>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</si>
  <si>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</si>
  <si>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</si>
  <si>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</si>
  <si>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</si>
  <si>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</si>
  <si>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</si>
  <si>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</si>
  <si>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</si>
  <si>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</si>
  <si>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</si>
  <si>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</si>
  <si>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</si>
  <si>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</si>
  <si>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</si>
  <si>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</si>
  <si>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</si>
  <si>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</si>
  <si>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</si>
  <si>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</si>
  <si>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</si>
  <si>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</si>
  <si>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</si>
  <si>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</si>
  <si>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</si>
  <si>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</si>
  <si>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</si>
  <si>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</si>
  <si>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</si>
  <si>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</si>
  <si>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</si>
  <si>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</si>
  <si>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</si>
  <si>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</si>
  <si>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</si>
  <si>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</si>
  <si>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</si>
  <si>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</si>
  <si>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</si>
  <si>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</si>
  <si>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</si>
  <si>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</si>
  <si>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</si>
  <si>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</si>
  <si>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</si>
  <si>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</si>
  <si>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</si>
  <si>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</si>
  <si>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</si>
  <si>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</si>
  <si>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</si>
  <si>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</si>
  <si>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</si>
  <si>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</si>
  <si>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</si>
  <si>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</si>
  <si>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</si>
  <si>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</si>
  <si>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</si>
  <si>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</si>
  <si>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</si>
  <si>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</si>
  <si>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</si>
  <si>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</si>
  <si>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</si>
  <si>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</si>
  <si>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</si>
  <si>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</si>
  <si>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</si>
  <si>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</si>
  <si>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</si>
  <si>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</si>
  <si>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</si>
  <si>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</si>
  <si>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</si>
  <si>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</si>
  <si>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</si>
  <si>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</si>
  <si>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</si>
  <si>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</si>
  <si>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</si>
  <si>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</si>
  <si>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</si>
  <si>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</si>
  <si>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</si>
  <si>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</si>
  <si>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</si>
  <si>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</si>
  <si>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</si>
  <si>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</si>
  <si>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</si>
  <si>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</si>
  <si>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</si>
  <si>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</si>
  <si>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</si>
  <si>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</si>
  <si>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</si>
  <si>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</si>
  <si>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</si>
  <si>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</si>
  <si>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</si>
  <si>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</si>
  <si>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</si>
  <si>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</si>
  <si>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</si>
  <si>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</si>
  <si>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</si>
  <si>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</si>
  <si>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</si>
  <si>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</si>
  <si>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</si>
  <si>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</si>
  <si>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</si>
  <si>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</si>
  <si>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</si>
  <si>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</si>
  <si>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</si>
  <si>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</si>
  <si>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</si>
  <si>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</si>
  <si>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</si>
  <si>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</si>
  <si>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</si>
  <si>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</si>
  <si>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</si>
  <si>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</si>
  <si>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</si>
  <si>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</si>
  <si>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</si>
  <si>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</si>
  <si>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</si>
  <si>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</si>
  <si>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</si>
  <si>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</si>
  <si>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</si>
  <si>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</si>
  <si>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</si>
  <si>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</si>
  <si>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</si>
  <si>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</si>
  <si>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</si>
  <si>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</si>
  <si>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</si>
  <si>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</si>
  <si>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</si>
  <si>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</si>
  <si>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</si>
  <si>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</si>
  <si>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</si>
  <si>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</si>
  <si>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</si>
  <si>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</si>
  <si>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</si>
  <si>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</si>
  <si>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</si>
  <si>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</si>
  <si>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</si>
  <si>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</si>
  <si>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</si>
  <si>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</si>
  <si>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</si>
  <si>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</si>
  <si>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</si>
  <si>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</si>
  <si>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</si>
  <si>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</si>
  <si>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</si>
  <si>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</si>
  <si>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</si>
  <si>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</si>
  <si>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</si>
  <si>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</si>
  <si>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</si>
  <si>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</si>
  <si>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</si>
  <si>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</si>
  <si>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</si>
  <si>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</si>
  <si>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</si>
  <si>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</si>
  <si>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</si>
  <si>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</si>
  <si>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</si>
  <si>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</si>
  <si>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</si>
  <si>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</si>
  <si>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</si>
  <si>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</si>
  <si>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</si>
  <si>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</si>
  <si>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</si>
  <si>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</si>
  <si>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</si>
  <si>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</si>
  <si>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</si>
  <si>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</si>
  <si>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</si>
  <si>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</si>
  <si>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</si>
  <si>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</si>
  <si>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</si>
  <si>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</si>
  <si>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</si>
  <si>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</si>
  <si>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</si>
  <si>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</si>
  <si>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</si>
  <si>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</si>
  <si>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</si>
  <si>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</si>
  <si>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</si>
  <si>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</si>
  <si>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</si>
  <si>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</si>
  <si>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</si>
  <si>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</si>
  <si>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</si>
  <si>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</si>
  <si>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</si>
  <si>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</si>
  <si>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</si>
  <si>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</si>
  <si>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</si>
  <si>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</si>
  <si>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</si>
  <si>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</si>
  <si>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</si>
  <si>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</si>
  <si>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</si>
  <si>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</si>
  <si>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</si>
  <si>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</si>
  <si>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</si>
  <si>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</si>
  <si>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</si>
  <si>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</si>
  <si>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</si>
  <si>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</si>
  <si>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</si>
  <si>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</si>
  <si>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</si>
  <si>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</si>
  <si>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</si>
  <si>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</si>
  <si>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</si>
  <si>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</si>
  <si>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</si>
  <si>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</si>
  <si>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</si>
  <si>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</si>
  <si>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</si>
  <si>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</si>
  <si>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</si>
  <si>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</si>
  <si>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</si>
  <si>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</si>
  <si>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</si>
  <si>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</si>
  <si>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</si>
  <si>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</si>
  <si>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</si>
  <si>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</si>
  <si>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</si>
  <si>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</si>
  <si>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</si>
  <si>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</si>
  <si>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</si>
  <si>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</si>
  <si>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</si>
  <si>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</si>
  <si>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</si>
  <si>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</si>
  <si>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</si>
  <si>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</si>
  <si>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</si>
  <si>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</si>
  <si>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</si>
  <si>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</si>
  <si>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</si>
  <si>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</si>
  <si>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</si>
  <si>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</si>
  <si>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</si>
  <si>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</si>
  <si>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</si>
  <si>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</si>
  <si>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</si>
  <si>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</si>
  <si>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</si>
  <si>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</si>
  <si>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</si>
  <si>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</si>
  <si>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</si>
  <si>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</si>
  <si>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</si>
  <si>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</si>
  <si>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</si>
  <si>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</si>
  <si>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</si>
  <si>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</si>
  <si>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</si>
  <si>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</si>
  <si>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</si>
  <si>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</si>
  <si>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</si>
  <si>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</si>
  <si>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</si>
  <si>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</si>
  <si>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</si>
  <si>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</si>
  <si>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</si>
  <si>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</si>
  <si>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</si>
  <si>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</si>
  <si>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</si>
  <si>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</si>
  <si>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</si>
  <si>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</si>
  <si>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</si>
  <si>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</si>
  <si>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</si>
  <si>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</si>
  <si>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</si>
  <si>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</si>
  <si>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</si>
  <si>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</si>
  <si>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</si>
  <si>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</si>
  <si>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</si>
  <si>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</si>
  <si>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</si>
  <si>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</si>
  <si>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</si>
  <si>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</si>
  <si>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</si>
  <si>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</si>
  <si>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</si>
  <si>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</si>
  <si>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</si>
  <si>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</si>
  <si>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</si>
  <si>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</si>
  <si>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</si>
  <si>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</si>
  <si>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</si>
  <si>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</si>
  <si>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</si>
  <si>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</si>
  <si>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</si>
  <si>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</si>
  <si>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</si>
  <si>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</si>
  <si>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</si>
  <si>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</si>
  <si>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</si>
  <si>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</si>
  <si>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</si>
  <si>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</si>
  <si>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</si>
  <si>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</si>
  <si>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</si>
  <si>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</si>
  <si>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</si>
  <si>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</si>
  <si>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</si>
  <si>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</si>
  <si>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</si>
  <si>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</si>
  <si>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</si>
  <si>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</si>
  <si>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</si>
  <si>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</si>
  <si>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</si>
  <si>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</si>
  <si>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</si>
  <si>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</si>
  <si>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</si>
  <si>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</si>
  <si>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</si>
  <si>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</si>
  <si>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</si>
  <si>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</si>
  <si>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</si>
  <si>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</si>
  <si>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</si>
  <si>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</si>
  <si>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</si>
  <si>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</si>
  <si>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</si>
  <si>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</si>
  <si>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</si>
  <si>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</si>
  <si>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</si>
  <si>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</si>
  <si>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</si>
  <si>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</si>
  <si>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</si>
  <si>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</si>
  <si>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</si>
  <si>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</si>
  <si>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</si>
  <si>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</si>
  <si>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</si>
  <si>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</si>
  <si>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</si>
  <si>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</si>
  <si>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</si>
  <si>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</si>
  <si>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</si>
  <si>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</si>
  <si>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</si>
  <si>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</si>
  <si>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</si>
  <si>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</si>
  <si>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</si>
  <si>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</si>
  <si>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</si>
  <si>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</si>
  <si>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</si>
  <si>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</si>
  <si>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</si>
  <si>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</si>
  <si>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</si>
  <si>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</si>
  <si>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</si>
  <si>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</si>
  <si>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</si>
  <si>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</si>
  <si>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</si>
  <si>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</si>
  <si>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</si>
  <si>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</si>
  <si>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</si>
  <si>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</si>
  <si>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</si>
  <si>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</si>
  <si>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</si>
  <si>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</si>
  <si>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</si>
  <si>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</si>
  <si>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</si>
  <si>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</si>
  <si>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</si>
  <si>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</si>
  <si>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</si>
  <si>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</si>
  <si>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</si>
  <si>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</si>
  <si>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</si>
  <si>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</si>
  <si>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</si>
  <si>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</si>
  <si>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</si>
  <si>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</si>
  <si>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</si>
  <si>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</si>
  <si>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</si>
  <si>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</si>
  <si>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</si>
  <si>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</si>
  <si>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</si>
  <si>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</si>
  <si>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</si>
  <si>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</si>
  <si>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</si>
  <si>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</si>
  <si>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</si>
  <si>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</si>
  <si>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</si>
  <si>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</si>
  <si>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</si>
  <si>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</si>
  <si>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</si>
  <si>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</si>
  <si>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</si>
  <si>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</si>
  <si>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</si>
  <si>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</si>
  <si>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</si>
  <si>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</si>
  <si>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</si>
  <si>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</si>
  <si>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</si>
  <si>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</si>
  <si>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</si>
  <si>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</si>
  <si>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</si>
  <si>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</si>
  <si>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</si>
  <si>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</si>
  <si>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</si>
  <si>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</si>
  <si>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</si>
  <si>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</si>
  <si>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</si>
  <si>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</si>
  <si>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</si>
  <si>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</si>
  <si>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</si>
  <si>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</si>
  <si>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</si>
  <si>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</si>
  <si>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</si>
  <si>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</si>
  <si>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</si>
  <si>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</si>
  <si>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</si>
  <si>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</si>
  <si>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</si>
  <si>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</si>
  <si>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</si>
  <si>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</si>
  <si>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</si>
  <si>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</si>
  <si>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</si>
  <si>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</si>
  <si>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</si>
  <si>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</si>
  <si>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</si>
  <si>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</si>
  <si>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</si>
  <si>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</si>
  <si>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</si>
  <si>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</si>
  <si>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</si>
  <si>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</si>
  <si>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</si>
  <si>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</si>
  <si>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</si>
  <si>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</si>
  <si>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</si>
  <si>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</si>
  <si>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</si>
  <si>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</si>
  <si>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</si>
  <si>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</si>
  <si>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</si>
  <si>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</si>
  <si>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</si>
  <si>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</si>
  <si>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</si>
  <si>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</si>
  <si>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</si>
  <si>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</si>
  <si>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</si>
  <si>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</si>
  <si>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</si>
  <si>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</si>
  <si>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</si>
  <si>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</si>
  <si>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</si>
  <si>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</si>
  <si>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</si>
  <si>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</si>
  <si>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</si>
  <si>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</si>
  <si>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</si>
  <si>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</si>
  <si>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</si>
  <si>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</si>
  <si>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</si>
  <si>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</si>
  <si>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</si>
  <si>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</si>
  <si>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</si>
  <si>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</si>
  <si>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</si>
  <si>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</si>
  <si>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</si>
  <si>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</si>
  <si>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</si>
  <si>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</si>
  <si>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</si>
  <si>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</si>
  <si>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</si>
  <si>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</si>
  <si>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</si>
  <si>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</si>
  <si>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</si>
  <si>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</si>
  <si>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</si>
  <si>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</si>
  <si>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</si>
  <si>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</si>
  <si>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</si>
  <si>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</si>
  <si>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</si>
  <si>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</si>
  <si>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</si>
  <si>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</si>
  <si>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</si>
  <si>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</si>
  <si>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</si>
  <si>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</si>
  <si>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</si>
  <si>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</si>
  <si>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</si>
  <si>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</si>
  <si>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</si>
  <si>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</si>
  <si>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</si>
  <si>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</si>
  <si>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</si>
  <si>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</si>
  <si>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</si>
  <si>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</si>
  <si>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</si>
  <si>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</si>
  <si>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</si>
  <si>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</si>
  <si>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</si>
  <si>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</si>
  <si>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</si>
  <si>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</si>
  <si>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</si>
  <si>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</si>
  <si>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</si>
  <si>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</si>
  <si>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</si>
  <si>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</si>
  <si>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</si>
  <si>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</si>
  <si>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</si>
  <si>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</si>
  <si>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</si>
  <si>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</si>
  <si>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</si>
  <si>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</si>
  <si>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</si>
  <si>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</si>
  <si>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</si>
  <si>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</si>
  <si>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</si>
  <si>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</si>
  <si>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</si>
  <si>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</si>
  <si>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</si>
  <si>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</si>
  <si>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</si>
  <si>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</si>
  <si>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</si>
  <si>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</si>
  <si>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</si>
  <si>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</si>
  <si>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</si>
  <si>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</si>
  <si>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</si>
  <si>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</si>
  <si>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</si>
  <si>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</si>
  <si>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</si>
  <si>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</si>
  <si>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</si>
  <si>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</si>
  <si>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</si>
  <si>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</si>
  <si>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</si>
  <si>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</si>
  <si>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</si>
  <si>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</si>
  <si>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</si>
  <si>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</si>
  <si>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</si>
  <si>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</si>
  <si>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</si>
  <si>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</si>
  <si>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</si>
  <si>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</si>
  <si>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</si>
  <si>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</si>
  <si>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</si>
  <si>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</si>
  <si>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</si>
  <si>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</si>
  <si>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</si>
  <si>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</si>
  <si>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</si>
  <si>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</si>
  <si>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</si>
  <si>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</si>
  <si>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</si>
  <si>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</si>
  <si>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</si>
  <si>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</si>
  <si>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</si>
  <si>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</si>
  <si>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</si>
  <si>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</si>
  <si>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</si>
  <si>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</si>
  <si>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</si>
  <si>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</si>
  <si>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</si>
  <si>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</si>
  <si>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</si>
  <si>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</si>
  <si>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</si>
  <si>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</si>
  <si>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</si>
  <si>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</si>
  <si>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</si>
  <si>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</si>
  <si>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</si>
  <si>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</si>
  <si>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</si>
  <si>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</si>
  <si>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</si>
  <si>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</si>
  <si>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</si>
  <si>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</si>
  <si>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</si>
  <si>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</si>
  <si>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</si>
  <si>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</si>
  <si>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</si>
  <si>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</si>
  <si>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</si>
  <si>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</si>
  <si>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</si>
  <si>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</si>
  <si>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</si>
  <si>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</si>
  <si>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</si>
  <si>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</si>
  <si>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</si>
  <si>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</si>
  <si>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</si>
  <si>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</si>
  <si>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</si>
  <si>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</si>
  <si>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</si>
  <si>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</si>
  <si>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</si>
  <si>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</si>
  <si>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</si>
  <si>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</si>
  <si>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</si>
  <si>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</si>
  <si>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</si>
  <si>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</si>
  <si>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</si>
  <si>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</si>
  <si>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</si>
  <si>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</si>
  <si>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</si>
  <si>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</si>
  <si>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</si>
  <si>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</si>
  <si>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</si>
  <si>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</si>
  <si>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</si>
  <si>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</si>
  <si>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</si>
  <si>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</si>
  <si>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</si>
  <si>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</si>
  <si>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</si>
  <si>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</si>
  <si>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</si>
  <si>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</si>
  <si>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</si>
  <si>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</si>
  <si>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</si>
  <si>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</si>
  <si>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</si>
  <si>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</si>
  <si>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</si>
  <si>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</si>
  <si>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</si>
  <si>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</si>
  <si>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</si>
  <si>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</si>
  <si>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</si>
  <si>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</si>
  <si>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</si>
  <si>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</si>
  <si>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</si>
  <si>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</si>
  <si>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</si>
  <si>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</si>
  <si>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</si>
  <si>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</si>
  <si>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</si>
  <si>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</si>
  <si>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</si>
  <si>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</si>
  <si>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</si>
  <si>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</si>
  <si>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</si>
  <si>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</si>
  <si>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</si>
  <si>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</si>
  <si>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</si>
  <si>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</si>
  <si>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</si>
  <si>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</si>
  <si>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</si>
  <si>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</si>
  <si>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</si>
  <si>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</si>
  <si>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</si>
  <si>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</si>
  <si>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</si>
  <si>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</si>
  <si>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</si>
  <si>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</si>
  <si>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</si>
  <si>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</si>
  <si>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</si>
  <si>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</si>
  <si>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</si>
  <si>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</si>
  <si>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</si>
  <si>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</si>
  <si>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</si>
  <si>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</si>
  <si>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</si>
  <si>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</si>
  <si>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</si>
  <si>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</si>
  <si>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</si>
  <si>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</si>
  <si>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</si>
  <si>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</si>
  <si>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</si>
  <si>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</si>
  <si>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</si>
  <si>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</si>
  <si>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</si>
  <si>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</si>
  <si>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</si>
  <si>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</si>
  <si>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</si>
  <si>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</si>
  <si>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</si>
  <si>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</si>
  <si>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</si>
  <si>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</si>
  <si>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</si>
  <si>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</si>
  <si>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</si>
  <si>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</si>
  <si>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</si>
  <si>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</si>
  <si>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</si>
  <si>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</si>
  <si>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</si>
  <si>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</si>
  <si>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</si>
  <si>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</si>
  <si>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</si>
  <si>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</si>
  <si>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</si>
  <si>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</si>
  <si>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</si>
  <si>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</si>
  <si>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</si>
  <si>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</si>
  <si>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</si>
  <si>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</si>
  <si>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</si>
  <si>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</si>
  <si>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</si>
  <si>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</si>
  <si>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</si>
  <si>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</si>
  <si>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</si>
  <si>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</si>
  <si>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</si>
  <si>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</si>
  <si>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</si>
  <si>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</si>
  <si>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</si>
  <si>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</si>
  <si>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</si>
  <si>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</si>
  <si>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</si>
  <si>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</si>
  <si>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</si>
  <si>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</si>
  <si>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</si>
  <si>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</si>
  <si>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</si>
  <si>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</si>
  <si>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</si>
  <si>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</si>
  <si>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</si>
  <si>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</si>
  <si>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</si>
  <si>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</si>
  <si>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</si>
  <si>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</si>
  <si>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</si>
  <si>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</si>
  <si>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</si>
  <si>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</si>
  <si>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</si>
  <si>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</si>
  <si>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</si>
  <si>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</si>
  <si>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</si>
  <si>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</si>
  <si>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</si>
  <si>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</si>
  <si>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</si>
  <si>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</si>
  <si>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</si>
  <si>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</si>
  <si>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</si>
  <si>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</si>
  <si>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</si>
  <si>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</si>
  <si>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</si>
  <si>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</si>
  <si>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</si>
  <si>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</si>
  <si>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</si>
  <si>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</si>
  <si>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</si>
  <si>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</si>
  <si>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</si>
  <si>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</si>
  <si>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</si>
  <si>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</si>
  <si>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</si>
  <si>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</si>
  <si>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</si>
  <si>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</si>
  <si>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</si>
  <si>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</si>
  <si>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</si>
  <si>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</si>
  <si>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</si>
  <si>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</si>
  <si>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</si>
  <si>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</si>
  <si>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</si>
  <si>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</si>
  <si>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</si>
  <si>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</si>
  <si>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</si>
  <si>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</si>
  <si>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</si>
  <si>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</si>
  <si>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</si>
  <si>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</si>
  <si>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</si>
  <si>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</si>
  <si>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</si>
  <si>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</si>
  <si>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</si>
  <si>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</si>
  <si>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</si>
  <si>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</si>
  <si>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</si>
  <si>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</si>
  <si>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</si>
  <si>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</si>
  <si>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</si>
  <si>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</si>
  <si>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</si>
  <si>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</si>
  <si>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</si>
  <si>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</si>
  <si>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</si>
  <si>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</si>
  <si>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</si>
  <si>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</si>
  <si>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</si>
  <si>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</si>
  <si>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</si>
  <si>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</si>
  <si>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</si>
  <si>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</si>
  <si>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</si>
  <si>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</si>
  <si>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</si>
  <si>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</si>
  <si>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</si>
  <si>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</si>
  <si>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</si>
  <si>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</si>
  <si>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</si>
  <si>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</si>
  <si>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</si>
  <si>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</si>
  <si>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</si>
  <si>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</si>
  <si>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</si>
  <si>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</si>
  <si>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</si>
  <si>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</si>
  <si>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</si>
  <si>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</si>
  <si>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</si>
  <si>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</si>
  <si>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</si>
  <si>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</si>
  <si>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</si>
  <si>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</si>
  <si>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</si>
  <si>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</si>
  <si>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</si>
  <si>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</si>
  <si>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</si>
  <si>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</si>
  <si>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</si>
  <si>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</si>
  <si>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</si>
  <si>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</si>
  <si>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</si>
  <si>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</si>
  <si>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</si>
  <si>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</si>
  <si>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</si>
  <si>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</si>
  <si>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</si>
  <si>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</si>
  <si>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</si>
  <si>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</si>
  <si>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</si>
  <si>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</si>
  <si>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</si>
  <si>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</si>
  <si>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</si>
  <si>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</si>
  <si>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</si>
  <si>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</si>
  <si>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</si>
  <si>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</si>
  <si>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</si>
  <si>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</si>
  <si>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</si>
  <si>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</si>
  <si>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</si>
  <si>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</si>
  <si>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</si>
  <si>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</si>
  <si>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</si>
  <si>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</si>
  <si>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</si>
  <si>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</si>
  <si>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</si>
  <si>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</si>
  <si>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</si>
  <si>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</si>
  <si>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</si>
  <si>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</si>
  <si>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</si>
  <si>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</si>
  <si>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</si>
  <si>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</si>
  <si>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</si>
  <si>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</si>
  <si>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</si>
  <si>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</si>
  <si>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</si>
  <si>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</si>
  <si>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</si>
  <si>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</si>
  <si>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</si>
  <si>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</si>
  <si>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</si>
  <si>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</si>
  <si>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</si>
  <si>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</si>
  <si>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</si>
  <si>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</si>
  <si>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</si>
  <si>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</si>
  <si>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</si>
  <si>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</si>
  <si>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</si>
  <si>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</si>
  <si>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</si>
  <si>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</si>
  <si>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</si>
  <si>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</si>
  <si>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</si>
  <si>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</si>
  <si>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</si>
  <si>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</si>
  <si>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</si>
  <si>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</si>
  <si>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</si>
  <si>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</si>
  <si>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</si>
  <si>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</si>
  <si>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</si>
  <si>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</si>
  <si>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</si>
  <si>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</si>
  <si>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</si>
  <si>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</si>
  <si>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</si>
  <si>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</si>
  <si>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</si>
  <si>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</si>
  <si>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</si>
  <si>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</si>
  <si>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</si>
  <si>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</si>
  <si>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</si>
  <si>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</si>
  <si>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</si>
  <si>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</si>
  <si>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</si>
  <si>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</si>
  <si>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</si>
  <si>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</si>
  <si>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</si>
  <si>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</si>
  <si>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</si>
  <si>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</si>
  <si>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</si>
  <si>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</si>
  <si>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</si>
  <si>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</si>
  <si>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</si>
  <si>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</si>
  <si>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</si>
  <si>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</si>
  <si>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</si>
  <si>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</si>
  <si>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</si>
  <si>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</si>
  <si>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</si>
  <si>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</si>
  <si>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</si>
  <si>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</si>
  <si>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</si>
  <si>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</si>
  <si>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</si>
  <si>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</si>
  <si>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</si>
  <si>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</si>
  <si>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</si>
  <si>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</si>
  <si>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</si>
  <si>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</si>
  <si>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</si>
  <si>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</si>
  <si>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</si>
  <si>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</si>
  <si>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</si>
  <si>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</si>
  <si>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</si>
  <si>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</si>
  <si>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</si>
  <si>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</si>
  <si>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</si>
  <si>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</si>
  <si>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</si>
  <si>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</si>
  <si>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</si>
  <si>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</si>
  <si>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</si>
  <si>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</si>
  <si>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</si>
  <si>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</si>
  <si>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</si>
  <si>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</si>
  <si>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</si>
  <si>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</si>
  <si>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</si>
  <si>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</si>
  <si>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</si>
  <si>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</si>
  <si>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</si>
  <si>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</si>
  <si>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</si>
  <si>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</si>
  <si>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</si>
  <si>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</si>
  <si>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</si>
  <si>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</si>
  <si>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</si>
  <si>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</si>
  <si>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</si>
  <si>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</si>
  <si>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</si>
  <si>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</si>
  <si>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</si>
  <si>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</si>
  <si>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</si>
  <si>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</si>
  <si>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</si>
  <si>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</si>
  <si>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</si>
  <si>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</si>
  <si>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</si>
  <si>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</si>
  <si>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</si>
  <si>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</si>
  <si>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</si>
  <si>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</si>
  <si>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</si>
  <si>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</si>
  <si>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</si>
  <si>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</si>
  <si>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</si>
  <si>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</si>
  <si>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</si>
  <si>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</si>
  <si>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</si>
  <si>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</si>
  <si>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</si>
  <si>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</si>
  <si>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</si>
  <si>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</si>
  <si>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</si>
  <si>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</si>
  <si>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</si>
  <si>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</si>
  <si>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</si>
  <si>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</si>
  <si>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</si>
  <si>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</si>
  <si>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</si>
  <si>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</si>
  <si>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</si>
  <si>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</si>
  <si>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</si>
  <si>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</si>
  <si>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</si>
  <si>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</si>
  <si>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</si>
  <si>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</si>
  <si>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</si>
  <si>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</si>
  <si>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</si>
  <si>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</si>
  <si>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</si>
  <si>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</si>
  <si>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</si>
  <si>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</si>
  <si>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</si>
  <si>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</si>
  <si>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</si>
  <si>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</si>
  <si>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</si>
  <si>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</si>
  <si>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</si>
  <si>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</si>
  <si>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</si>
  <si>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</si>
  <si>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</si>
  <si>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</si>
  <si>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</si>
  <si>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</si>
  <si>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</si>
  <si>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</si>
  <si>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</si>
  <si>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</si>
  <si>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</si>
  <si>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</si>
  <si>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</si>
  <si>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</si>
  <si>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</si>
  <si>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</si>
  <si>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</si>
  <si>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</si>
  <si>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</si>
  <si>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</si>
  <si>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</si>
  <si>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</si>
  <si>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</si>
  <si>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</si>
  <si>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</si>
  <si>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</si>
  <si>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</si>
  <si>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</si>
  <si>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</si>
  <si>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</si>
  <si>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</si>
  <si>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</si>
  <si>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</si>
  <si>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</si>
  <si>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</si>
  <si>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</si>
  <si>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</si>
  <si>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</si>
  <si>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</si>
  <si>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</si>
  <si>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</si>
  <si>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</si>
  <si>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</si>
  <si>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</si>
  <si>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</si>
  <si>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</si>
  <si>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</si>
  <si>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</si>
  <si>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</si>
  <si>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</si>
  <si>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</si>
  <si>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</si>
  <si>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</si>
  <si>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</si>
  <si>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</si>
  <si>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</si>
  <si>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</si>
  <si>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</si>
  <si>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</si>
  <si>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</si>
  <si>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</si>
  <si>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</si>
  <si>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</si>
  <si>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</si>
  <si>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</si>
  <si>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</si>
  <si>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</si>
  <si>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</si>
  <si>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</si>
  <si>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</si>
  <si>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</si>
  <si>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</si>
  <si>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</si>
  <si>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</si>
  <si>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</si>
  <si>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</si>
  <si>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</si>
  <si>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</si>
  <si>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</si>
  <si>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</si>
  <si>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</si>
  <si>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</si>
  <si>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</si>
  <si>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</si>
  <si>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</si>
  <si>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</si>
  <si>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</si>
  <si>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</si>
  <si>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</si>
  <si>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</si>
  <si>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</si>
  <si>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</si>
  <si>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</si>
  <si>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</si>
  <si>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</si>
  <si>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</si>
  <si>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</si>
  <si>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</si>
  <si>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</si>
  <si>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</si>
  <si>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</si>
  <si>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</si>
  <si>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</si>
  <si>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</si>
  <si>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</si>
  <si>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</si>
  <si>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</si>
  <si>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</si>
  <si>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</si>
  <si>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</si>
  <si>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</si>
  <si>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</si>
  <si>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</si>
  <si>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</si>
  <si>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</si>
  <si>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</si>
  <si>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</si>
  <si>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</si>
  <si>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</si>
  <si>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</si>
  <si>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</si>
  <si>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</si>
  <si>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</si>
  <si>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</si>
  <si>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</si>
  <si>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</si>
  <si>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</si>
  <si>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</si>
  <si>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</si>
  <si>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</si>
  <si>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</si>
  <si>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</si>
  <si>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</si>
  <si>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</si>
  <si>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</si>
  <si>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</si>
  <si>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</si>
  <si>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</si>
  <si>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</si>
  <si>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</si>
  <si>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</si>
  <si>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</si>
  <si>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</si>
  <si>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</si>
  <si>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</si>
  <si>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</si>
  <si>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</si>
  <si>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</si>
  <si>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</si>
  <si>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</si>
  <si>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</si>
  <si>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</si>
  <si>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</si>
  <si>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</si>
  <si>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</si>
  <si>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</si>
  <si>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</si>
  <si>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</si>
  <si>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</si>
  <si>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</si>
  <si>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</si>
  <si>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</si>
  <si>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</si>
  <si>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</si>
  <si>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</si>
  <si>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</si>
  <si>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</si>
  <si>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</si>
  <si>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</si>
  <si>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</si>
  <si>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</si>
  <si>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</si>
  <si>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</si>
  <si>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</si>
  <si>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</si>
  <si>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</si>
  <si>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</si>
  <si>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</si>
  <si>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</si>
  <si>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</si>
  <si>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</si>
  <si>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</si>
  <si>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</si>
  <si>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</si>
  <si>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</si>
  <si>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</si>
  <si>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</si>
  <si>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</si>
  <si>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</si>
  <si>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</si>
  <si>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</si>
  <si>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</si>
  <si>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</si>
  <si>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</si>
  <si>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</si>
  <si>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</si>
  <si>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</si>
  <si>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</si>
  <si>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</si>
  <si>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</si>
  <si>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</si>
  <si>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</si>
  <si>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</si>
  <si>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</si>
  <si>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</si>
  <si>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</si>
  <si>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</si>
  <si>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</si>
  <si>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</si>
  <si>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</si>
  <si>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</si>
  <si>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</si>
  <si>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</si>
  <si>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</si>
  <si>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</si>
  <si>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</si>
  <si>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</si>
  <si>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</si>
  <si>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</si>
  <si>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</si>
  <si>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</si>
  <si>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</si>
  <si>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</si>
  <si>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</si>
  <si>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</si>
  <si>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</si>
  <si>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</si>
  <si>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</si>
  <si>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</si>
  <si>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</si>
  <si>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</si>
  <si>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</si>
  <si>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</si>
  <si>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</si>
  <si>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</si>
  <si>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</si>
  <si>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</si>
  <si>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</si>
  <si>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</si>
  <si>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</si>
  <si>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</si>
  <si>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</si>
  <si>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</si>
  <si>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</si>
  <si>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</si>
  <si>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</si>
  <si>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</si>
  <si>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</si>
  <si>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</si>
  <si>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</si>
  <si>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</si>
  <si>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</si>
  <si>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</si>
  <si>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</si>
  <si>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</si>
  <si>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</si>
  <si>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</si>
  <si>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</si>
  <si>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</si>
  <si>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</si>
  <si>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</si>
  <si>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</si>
  <si>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</si>
  <si>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</si>
  <si>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</si>
  <si>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</si>
  <si>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</si>
  <si>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</si>
  <si>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</si>
  <si>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</si>
  <si>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</si>
  <si>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</si>
  <si>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</si>
  <si>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</si>
  <si>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</si>
  <si>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</si>
  <si>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</si>
  <si>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</si>
  <si>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</si>
  <si>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</si>
  <si>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</si>
  <si>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</si>
  <si>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</si>
  <si>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</si>
  <si>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</si>
  <si>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</si>
  <si>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</si>
  <si>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</si>
  <si>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</si>
  <si>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</si>
  <si>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</si>
  <si>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</si>
  <si>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</si>
  <si>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</si>
  <si>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</si>
  <si>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</si>
  <si>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</si>
  <si>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</si>
  <si>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</si>
  <si>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</si>
  <si>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</si>
  <si>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</si>
  <si>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</si>
  <si>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</si>
  <si>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</si>
  <si>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</si>
  <si>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</si>
  <si>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</si>
  <si>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</si>
  <si>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</si>
  <si>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</si>
  <si>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</si>
  <si>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</si>
  <si>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</si>
  <si>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</si>
  <si>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</si>
  <si>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</si>
  <si>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</si>
  <si>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</si>
  <si>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</si>
  <si>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</si>
  <si>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</si>
  <si>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</si>
  <si>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</si>
  <si>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</si>
  <si>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</si>
  <si>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</si>
  <si>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</si>
  <si>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</si>
  <si>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</si>
  <si>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</si>
  <si>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</si>
  <si>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</si>
  <si>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</si>
  <si>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</si>
  <si>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</si>
  <si>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</si>
  <si>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</si>
  <si>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</si>
  <si>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</si>
  <si>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</si>
  <si>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</si>
  <si>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</si>
  <si>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</si>
  <si>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</si>
  <si>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</si>
  <si>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</si>
  <si>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</si>
  <si>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</si>
  <si>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</si>
  <si>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</si>
  <si>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</si>
  <si>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</si>
  <si>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</si>
  <si>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</si>
  <si>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</si>
  <si>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</si>
  <si>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</si>
  <si>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</si>
  <si>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</si>
  <si>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</si>
  <si>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</si>
  <si>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</si>
  <si>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</si>
  <si>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</si>
  <si>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</si>
  <si>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</si>
  <si>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</si>
  <si>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</si>
  <si>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</si>
  <si>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</si>
  <si>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</si>
  <si>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</si>
  <si>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</si>
  <si>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</si>
  <si>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</si>
  <si>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</si>
  <si>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</si>
  <si>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</si>
  <si>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</si>
  <si>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</si>
  <si>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</si>
  <si>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</si>
  <si>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</si>
  <si>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</si>
  <si>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</si>
  <si>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</si>
  <si>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</si>
  <si>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</si>
  <si>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</si>
  <si>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</si>
  <si>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</si>
  <si>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</si>
  <si>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</si>
  <si>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</si>
  <si>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</si>
  <si>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</si>
  <si>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</si>
  <si>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</si>
  <si>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</si>
  <si>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</si>
  <si>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</si>
  <si>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</si>
  <si>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</si>
  <si>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</si>
  <si>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</si>
  <si>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</si>
  <si>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</si>
  <si>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</si>
  <si>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</si>
  <si>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</si>
  <si>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</si>
  <si>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</si>
  <si>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</si>
  <si>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</si>
  <si>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</si>
  <si>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</si>
  <si>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</si>
  <si>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</si>
  <si>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</si>
  <si>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</si>
  <si>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</si>
  <si>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</si>
  <si>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</si>
  <si>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</si>
  <si>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</si>
  <si>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</si>
  <si>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</si>
  <si>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</si>
  <si>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</si>
  <si>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</si>
  <si>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</si>
  <si>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</si>
  <si>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</si>
  <si>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</si>
  <si>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</si>
  <si>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</si>
  <si>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</si>
  <si>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</si>
  <si>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</si>
  <si>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</si>
  <si>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</si>
  <si>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</si>
  <si>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</si>
  <si>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</si>
  <si>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</si>
  <si>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</si>
  <si>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</si>
  <si>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</si>
  <si>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</si>
  <si>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</si>
  <si>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</si>
  <si>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</si>
  <si>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</si>
  <si>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</si>
  <si>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</si>
  <si>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</si>
  <si>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</si>
  <si>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</si>
  <si>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</si>
  <si>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</si>
  <si>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</si>
  <si>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</si>
  <si>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</si>
  <si>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</si>
  <si>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</si>
  <si>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</si>
  <si>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</si>
  <si>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</si>
  <si>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</si>
  <si>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</si>
  <si>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</si>
  <si>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</si>
  <si>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</si>
  <si>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</si>
  <si>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</si>
  <si>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</si>
  <si>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</si>
  <si>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</si>
  <si>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</si>
  <si>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</si>
  <si>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</si>
  <si>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</si>
  <si>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</si>
  <si>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</si>
  <si>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</si>
  <si>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</si>
  <si>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</si>
  <si>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</si>
  <si>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</si>
  <si>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</si>
  <si>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</si>
  <si>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</si>
  <si>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</si>
  <si>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</si>
  <si>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</si>
  <si>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</si>
  <si>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</si>
  <si>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</si>
  <si>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</si>
  <si>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</si>
  <si>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</si>
  <si>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</si>
  <si>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</si>
  <si>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</si>
  <si>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</si>
  <si>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</si>
  <si>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</si>
  <si>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</si>
  <si>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</si>
  <si>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</si>
  <si>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</si>
  <si>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</si>
  <si>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</si>
  <si>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</si>
  <si>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</si>
  <si>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</si>
  <si>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</si>
  <si>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</si>
  <si>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</si>
  <si>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</si>
  <si>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</si>
  <si>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</si>
  <si>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</si>
  <si>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</si>
  <si>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</si>
  <si>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</si>
  <si>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</si>
  <si>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</si>
  <si>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</si>
  <si>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</si>
  <si>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</si>
  <si>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</si>
  <si>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</si>
  <si>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</si>
  <si>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</si>
  <si>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</si>
  <si>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</si>
  <si>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</si>
  <si>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</si>
  <si>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</si>
  <si>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</si>
  <si>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</si>
  <si>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</si>
  <si>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</si>
  <si>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</si>
  <si>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</si>
  <si>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</si>
  <si>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</si>
  <si>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</si>
  <si>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</si>
  <si>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</si>
  <si>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</si>
  <si>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</si>
  <si>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</si>
  <si>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</si>
  <si>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</si>
  <si>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</si>
  <si>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</si>
  <si>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</si>
  <si>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</si>
  <si>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</si>
  <si>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</si>
  <si>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</si>
  <si>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</si>
  <si>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</si>
  <si>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</si>
  <si>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</si>
  <si>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</si>
  <si>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</si>
  <si>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</si>
  <si>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</si>
  <si>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</si>
  <si>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</si>
  <si>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</si>
  <si>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</si>
  <si>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</si>
  <si>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</si>
  <si>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</si>
  <si>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</si>
  <si>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</si>
  <si>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</si>
  <si>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</si>
  <si>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</si>
  <si>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</si>
  <si>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</si>
  <si>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</si>
  <si>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</si>
  <si>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</si>
  <si>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</si>
  <si>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</si>
  <si>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</si>
  <si>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</si>
  <si>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</si>
  <si>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</si>
  <si>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</si>
  <si>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</si>
  <si>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</si>
  <si>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</si>
  <si>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</si>
  <si>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</si>
  <si>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</si>
  <si>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</si>
  <si>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</si>
  <si>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</si>
  <si>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</si>
  <si>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</si>
  <si>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</si>
  <si>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</si>
  <si>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</si>
  <si>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</si>
  <si>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</si>
  <si>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</si>
  <si>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</si>
  <si>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</si>
  <si>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</si>
  <si>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</si>
  <si>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</si>
  <si>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</si>
  <si>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</si>
  <si>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</si>
  <si>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</si>
  <si>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</si>
  <si>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</si>
  <si>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</si>
  <si>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</si>
  <si>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</si>
  <si>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</si>
  <si>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</si>
  <si>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</si>
  <si>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</si>
  <si>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</si>
  <si>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</si>
  <si>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</si>
  <si>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</si>
  <si>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</si>
  <si>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</si>
  <si>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</si>
  <si>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</si>
  <si>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</si>
  <si>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</si>
  <si>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</si>
  <si>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</si>
  <si>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</si>
  <si>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</si>
  <si>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</si>
  <si>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</si>
  <si>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</si>
  <si>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</si>
  <si>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</si>
  <si>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</si>
  <si>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</si>
  <si>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</si>
  <si>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</si>
  <si>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</si>
  <si>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</si>
  <si>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</si>
  <si>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</si>
  <si>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</si>
  <si>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</si>
  <si>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</si>
  <si>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</si>
  <si>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</si>
  <si>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</si>
  <si>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</si>
  <si>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</si>
  <si>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</si>
  <si>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</si>
  <si>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</si>
  <si>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</si>
  <si>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</si>
  <si>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</si>
  <si>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</si>
  <si>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</si>
  <si>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</si>
  <si>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</si>
  <si>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</si>
  <si>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</si>
  <si>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</si>
  <si>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</si>
  <si>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</si>
  <si>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</si>
  <si>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</si>
  <si>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</si>
  <si>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</si>
  <si>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</si>
  <si>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</si>
  <si>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</si>
  <si>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</si>
  <si>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</si>
  <si>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</si>
  <si>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</si>
  <si>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</si>
  <si>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</si>
  <si>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</si>
  <si>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</si>
  <si>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</si>
  <si>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</si>
  <si>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</si>
  <si>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</si>
  <si>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</si>
  <si>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</si>
  <si>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</si>
  <si>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</si>
  <si>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</si>
  <si>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</si>
  <si>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</si>
  <si>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</si>
  <si>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</si>
  <si>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</si>
  <si>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</si>
  <si>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</si>
  <si>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</si>
  <si>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</si>
  <si>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</si>
  <si>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</si>
  <si>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</si>
  <si>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</si>
  <si>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</si>
  <si>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</si>
  <si>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</si>
  <si>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</si>
  <si>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</si>
  <si>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</si>
  <si>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</si>
  <si>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</si>
  <si>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</si>
  <si>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</si>
  <si>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</si>
  <si>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</si>
  <si>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</si>
  <si>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</si>
  <si>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</si>
  <si>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</si>
  <si>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</si>
  <si>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</si>
  <si>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</si>
  <si>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</si>
  <si>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</si>
  <si>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</si>
  <si>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</si>
  <si>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</si>
  <si>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</si>
  <si>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</si>
  <si>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</si>
  <si>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</si>
  <si>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</si>
  <si>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</si>
  <si>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</si>
  <si>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</si>
  <si>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</si>
  <si>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</si>
  <si>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</si>
  <si>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</si>
  <si>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</si>
  <si>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</si>
  <si>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</si>
  <si>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</si>
  <si>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</si>
  <si>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</si>
  <si>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</si>
  <si>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</si>
  <si>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</si>
  <si>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</si>
  <si>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</si>
  <si>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</si>
  <si>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</si>
  <si>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</si>
  <si>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</si>
  <si>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</si>
  <si>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</si>
  <si>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</si>
  <si>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</si>
  <si>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</si>
  <si>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</si>
  <si>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</si>
  <si>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</si>
  <si>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</si>
  <si>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</si>
  <si>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</si>
  <si>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</si>
  <si>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</si>
  <si>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</si>
  <si>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</si>
  <si>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</si>
  <si>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</si>
  <si>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</si>
  <si>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</si>
  <si>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</si>
  <si>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</si>
  <si>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</si>
  <si>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</si>
  <si>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</si>
  <si>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</si>
  <si>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</si>
  <si>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</si>
  <si>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</si>
  <si>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</si>
  <si>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</si>
  <si>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</si>
  <si>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</si>
  <si>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</si>
  <si>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</si>
  <si>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</si>
  <si>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</si>
  <si>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</si>
  <si>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</si>
  <si>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</si>
  <si>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</si>
  <si>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</si>
  <si>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</si>
  <si>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</si>
  <si>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</si>
  <si>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</si>
  <si>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</si>
  <si>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</si>
  <si>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</si>
  <si>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</si>
  <si>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</si>
  <si>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</si>
  <si>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</si>
  <si>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</si>
  <si>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</si>
  <si>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</si>
  <si>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</si>
  <si>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</si>
  <si>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</si>
  <si>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</si>
  <si>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</si>
  <si>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</si>
  <si>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</si>
  <si>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</si>
  <si>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</si>
  <si>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</si>
  <si>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</si>
  <si>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</si>
  <si>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</si>
  <si>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</si>
  <si>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</si>
  <si>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</si>
  <si>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</si>
  <si>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</si>
  <si>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</si>
  <si>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</si>
  <si>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</si>
  <si>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</si>
  <si>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</si>
  <si>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</si>
  <si>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</si>
  <si>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</si>
  <si>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</si>
  <si>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</si>
  <si>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</si>
  <si>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</si>
  <si>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</si>
  <si>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</si>
  <si>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</si>
  <si>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</si>
  <si>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</si>
  <si>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</si>
  <si>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</si>
  <si>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</si>
  <si>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</si>
  <si>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</si>
  <si>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</si>
  <si>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</si>
  <si>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</si>
  <si>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</si>
  <si>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</si>
  <si>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</si>
  <si>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</si>
  <si>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</si>
  <si>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</si>
  <si>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</si>
  <si>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</si>
  <si>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</si>
  <si>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</si>
  <si>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</si>
  <si>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</si>
  <si>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</si>
  <si>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</si>
  <si>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</si>
  <si>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</si>
  <si>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</si>
  <si>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</si>
  <si>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</si>
  <si>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</si>
  <si>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</si>
  <si>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</si>
  <si>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</si>
  <si>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</si>
  <si>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</si>
  <si>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</si>
  <si>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</si>
  <si>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</si>
  <si>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</si>
  <si>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</si>
  <si>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</si>
  <si>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</si>
  <si>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</si>
  <si>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</si>
  <si>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</si>
  <si>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</si>
  <si>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</si>
  <si>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</si>
  <si>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</si>
  <si>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</si>
  <si>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</si>
  <si>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</si>
  <si>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</si>
  <si>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</si>
  <si>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</si>
  <si>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</si>
  <si>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</si>
  <si>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</si>
  <si>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</si>
  <si>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</si>
  <si>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</si>
  <si>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</si>
  <si>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</si>
  <si>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</si>
  <si>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</si>
  <si>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</si>
  <si>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</si>
  <si>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</si>
  <si>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</si>
  <si>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</si>
  <si>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</si>
  <si>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</si>
  <si>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</si>
  <si>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</si>
  <si>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</si>
  <si>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</si>
  <si>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</si>
  <si>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</si>
  <si>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</si>
  <si>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</si>
  <si>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</si>
  <si>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</si>
  <si>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</si>
  <si>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</si>
  <si>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</si>
  <si>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</si>
  <si>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</si>
  <si>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</si>
  <si>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</si>
  <si>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</si>
  <si>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</si>
  <si>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</si>
  <si>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</si>
  <si>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</si>
  <si>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</si>
  <si>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</si>
  <si>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</si>
  <si>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</si>
  <si>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</si>
  <si>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</si>
  <si>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</si>
  <si>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</si>
  <si>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</si>
  <si>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</si>
  <si>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</si>
  <si>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</si>
  <si>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</si>
  <si>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</si>
  <si>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</si>
  <si>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</si>
  <si>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</si>
  <si>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</si>
  <si>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</si>
  <si>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</si>
  <si>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</si>
  <si>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</si>
  <si>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</si>
  <si>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</si>
  <si>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</si>
  <si>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</si>
  <si>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</si>
  <si>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</si>
  <si>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</si>
  <si>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</si>
  <si>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</si>
  <si>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</si>
  <si>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</si>
  <si>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</si>
  <si>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</si>
  <si>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</si>
  <si>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</si>
  <si>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</si>
  <si>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</si>
  <si>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</si>
  <si>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</si>
  <si>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</si>
  <si>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</si>
  <si>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</si>
  <si>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</si>
  <si>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</si>
  <si>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</si>
  <si>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</si>
  <si>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</si>
  <si>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</si>
  <si>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</si>
  <si>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</si>
  <si>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</si>
  <si>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</si>
  <si>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</si>
  <si>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</si>
  <si>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</si>
  <si>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</si>
  <si>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</si>
  <si>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</si>
  <si>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</si>
  <si>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</si>
  <si>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</si>
  <si>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</si>
  <si>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</si>
  <si>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</si>
  <si>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</si>
  <si>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</si>
  <si>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</si>
  <si>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</si>
  <si>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</si>
  <si>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</si>
  <si>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</si>
  <si>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</si>
  <si>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</si>
  <si>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</si>
  <si>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</si>
  <si>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</si>
  <si>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</si>
  <si>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</si>
  <si>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</si>
  <si>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</si>
  <si>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</si>
  <si>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</si>
  <si>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</si>
  <si>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</si>
  <si>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</si>
  <si>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</si>
  <si>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</si>
  <si>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</si>
  <si>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</si>
  <si>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</si>
  <si>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</si>
  <si>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</si>
  <si>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</si>
  <si>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</si>
  <si>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</si>
  <si>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</si>
  <si>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</si>
  <si>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</si>
  <si>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</si>
  <si>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</si>
  <si>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</si>
  <si>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</si>
  <si>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</si>
  <si>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</si>
  <si>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</si>
  <si>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</si>
  <si>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</si>
  <si>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</si>
  <si>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</si>
  <si>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</si>
  <si>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</si>
  <si>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</si>
  <si>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</si>
  <si>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</si>
  <si>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</si>
  <si>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</si>
  <si>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</si>
  <si>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</si>
  <si>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</si>
  <si>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</si>
  <si>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</si>
  <si>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</si>
  <si>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</si>
  <si>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</si>
  <si>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</si>
  <si>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</si>
  <si>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</si>
  <si>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</si>
  <si>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</si>
  <si>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</si>
  <si>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</si>
  <si>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</si>
  <si>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</si>
  <si>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</si>
  <si>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</si>
  <si>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</si>
  <si>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</si>
  <si>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</si>
  <si>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</si>
  <si>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</si>
  <si>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</si>
  <si>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</si>
  <si>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</si>
  <si>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</si>
  <si>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</si>
  <si>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</si>
  <si>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</si>
  <si>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</si>
  <si>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</si>
  <si>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</si>
  <si>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</si>
  <si>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</si>
  <si>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</si>
  <si>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</si>
  <si>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</si>
  <si>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</si>
  <si>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</si>
  <si>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</si>
  <si>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</si>
  <si>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</si>
  <si>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</si>
  <si>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</si>
  <si>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</si>
  <si>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</si>
  <si>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</si>
  <si>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</si>
  <si>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</si>
  <si>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</si>
  <si>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</si>
  <si>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</si>
  <si>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</si>
  <si>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</si>
  <si>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</si>
  <si>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</si>
  <si>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</si>
  <si>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</si>
  <si>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</si>
  <si>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</si>
  <si>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</si>
  <si>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</si>
  <si>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</si>
  <si>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</si>
  <si>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</si>
  <si>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</si>
  <si>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</si>
  <si>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</si>
  <si>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</si>
  <si>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</si>
  <si>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</si>
  <si>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</si>
  <si>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</si>
  <si>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</si>
  <si>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</si>
  <si>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</si>
  <si>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</si>
  <si>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</si>
  <si>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</si>
  <si>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</si>
  <si>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</si>
  <si>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</si>
  <si>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</si>
  <si>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</si>
  <si>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</si>
  <si>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</si>
  <si>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</si>
  <si>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</si>
  <si>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</si>
  <si>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</si>
  <si>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</si>
  <si>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</si>
  <si>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</si>
  <si>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</si>
  <si>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</si>
  <si>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</si>
  <si>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</si>
  <si>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</si>
  <si>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</si>
  <si>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</si>
  <si>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</si>
  <si>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</si>
  <si>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</si>
  <si>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</si>
  <si>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</si>
  <si>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</si>
  <si>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</si>
  <si>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</si>
  <si>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</si>
  <si>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</si>
  <si>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</si>
  <si>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</si>
  <si>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</si>
  <si>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</si>
  <si>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</si>
  <si>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</si>
  <si>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</si>
  <si>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</si>
  <si>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</si>
  <si>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</si>
  <si>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</si>
  <si>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</si>
  <si>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</si>
  <si>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</si>
  <si>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</si>
  <si>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</si>
  <si>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</si>
  <si>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</si>
  <si>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</si>
  <si>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</si>
  <si>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</si>
  <si>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</si>
  <si>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</si>
  <si>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</si>
  <si>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</si>
  <si>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</si>
  <si>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</si>
  <si>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</si>
  <si>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</si>
  <si>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</si>
  <si>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</si>
  <si>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</si>
  <si>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</si>
  <si>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</si>
  <si>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</si>
  <si>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</si>
  <si>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</si>
  <si>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</si>
  <si>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</si>
  <si>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</si>
  <si>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</si>
  <si>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</si>
  <si>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</si>
  <si>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</si>
  <si>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</si>
  <si>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</si>
  <si>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</si>
  <si>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</si>
  <si>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</si>
  <si>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</si>
  <si>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</si>
  <si>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</si>
  <si>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</si>
  <si>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</si>
  <si>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</si>
  <si>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</si>
  <si>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</si>
  <si>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</si>
  <si>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</si>
  <si>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</si>
  <si>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</si>
  <si>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</si>
  <si>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</si>
  <si>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</si>
  <si>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</si>
  <si>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</si>
  <si>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</si>
  <si>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</si>
  <si>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</si>
  <si>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</si>
  <si>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</si>
  <si>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</si>
  <si>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</si>
  <si>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</si>
  <si>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</si>
  <si>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</si>
  <si>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</si>
  <si>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</si>
  <si>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</si>
  <si>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</si>
  <si>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</si>
  <si>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</si>
  <si>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</si>
  <si>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</si>
  <si>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</si>
  <si>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</si>
  <si>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</si>
  <si>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</si>
  <si>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</si>
  <si>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</si>
  <si>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</si>
  <si>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</si>
  <si>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</si>
  <si>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</si>
  <si>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</si>
  <si>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</si>
  <si>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</si>
  <si>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</si>
  <si>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</si>
  <si>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</si>
  <si>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</si>
  <si>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</si>
  <si>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</si>
  <si>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</si>
  <si>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</si>
  <si>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</si>
  <si>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</si>
  <si>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</si>
  <si>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</si>
  <si>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</si>
  <si>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</si>
  <si>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</si>
  <si>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</si>
  <si>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</si>
  <si>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</si>
  <si>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</si>
  <si>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</si>
  <si>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</si>
  <si>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</si>
  <si>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</si>
  <si>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</si>
  <si>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</si>
  <si>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</si>
  <si>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</si>
  <si>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</si>
  <si>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</si>
  <si>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</si>
  <si>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</si>
  <si>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</si>
  <si>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</si>
  <si>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</si>
  <si>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</si>
  <si>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</si>
  <si>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</si>
  <si>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</si>
  <si>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</si>
  <si>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</si>
  <si>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</si>
  <si>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</si>
  <si>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</si>
  <si>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</si>
  <si>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</si>
  <si>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</si>
  <si>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</si>
  <si>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</si>
  <si>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</si>
  <si>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</si>
  <si>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</si>
  <si>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</si>
  <si>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</si>
  <si>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</si>
  <si>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</si>
  <si>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</si>
  <si>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</si>
  <si>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</si>
  <si>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</si>
  <si>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</si>
  <si>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</si>
  <si>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</si>
  <si>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</si>
  <si>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</si>
  <si>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</si>
  <si>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</si>
  <si>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</si>
  <si>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</si>
  <si>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</si>
  <si>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</si>
  <si>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</si>
  <si>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</si>
  <si>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</si>
  <si>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</si>
  <si>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</si>
  <si>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</si>
  <si>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</si>
  <si>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</si>
  <si>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</si>
  <si>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</si>
  <si>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</si>
  <si>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</si>
  <si>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</si>
  <si>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</si>
  <si>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</si>
  <si>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</si>
  <si>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</si>
  <si>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</si>
  <si>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</si>
  <si>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</si>
  <si>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</si>
  <si>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</si>
  <si>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</si>
  <si>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</si>
  <si>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</si>
  <si>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</si>
  <si>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</si>
  <si>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</si>
  <si>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</si>
  <si>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</si>
  <si>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</si>
  <si>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</si>
  <si>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</si>
  <si>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</si>
  <si>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</si>
  <si>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</si>
  <si>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</si>
  <si>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</si>
  <si>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</si>
  <si>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</si>
  <si>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</si>
  <si>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</si>
  <si>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</si>
  <si>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</si>
  <si>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</si>
  <si>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</si>
  <si>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</si>
  <si>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</si>
  <si>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</si>
  <si>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</si>
  <si>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</si>
  <si>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</si>
  <si>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</si>
  <si>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</si>
  <si>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</si>
  <si>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</si>
  <si>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</si>
  <si>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</si>
  <si>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</si>
  <si>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</si>
  <si>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</si>
  <si>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</si>
  <si>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</si>
  <si>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</si>
  <si>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</si>
  <si>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</si>
  <si>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</si>
  <si>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</si>
  <si>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</si>
  <si>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</si>
  <si>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</si>
  <si>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</si>
  <si>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</si>
  <si>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</si>
  <si>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</si>
  <si>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</si>
  <si>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</si>
  <si>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</si>
  <si>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</si>
  <si>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</si>
  <si>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</si>
  <si>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</si>
  <si>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</si>
  <si>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</si>
  <si>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</si>
  <si>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</si>
  <si>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</si>
  <si>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</si>
  <si>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</si>
  <si>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</si>
  <si>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</si>
  <si>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</si>
  <si>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</si>
  <si>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</si>
  <si>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</si>
  <si>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</si>
  <si>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</si>
  <si>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</si>
  <si>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</si>
  <si>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</si>
  <si>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</si>
  <si>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</si>
  <si>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</si>
  <si>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</si>
  <si>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</si>
  <si>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</si>
  <si>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</si>
  <si>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</si>
  <si>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</si>
  <si>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</si>
  <si>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</si>
  <si>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</si>
  <si>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</si>
  <si>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</si>
  <si>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</si>
  <si>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</si>
  <si>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</si>
  <si>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</si>
  <si>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</si>
  <si>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</si>
  <si>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</si>
  <si>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</si>
  <si>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</si>
  <si>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</si>
  <si>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</si>
  <si>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</si>
  <si>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</si>
  <si>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</si>
  <si>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</si>
  <si>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</si>
  <si>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</si>
  <si>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</si>
  <si>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</si>
  <si>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</si>
  <si>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</si>
  <si>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</si>
  <si>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</si>
  <si>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</si>
  <si>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</si>
  <si>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</si>
  <si>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</si>
  <si>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</si>
  <si>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</si>
  <si>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</si>
  <si>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</si>
  <si>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</si>
  <si>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</si>
  <si>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</si>
  <si>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</si>
  <si>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</si>
  <si>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</si>
  <si>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</si>
  <si>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</si>
  <si>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</si>
  <si>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</si>
  <si>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</si>
  <si>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</si>
  <si>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</si>
  <si>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</si>
  <si>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</si>
  <si>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</si>
  <si>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</si>
  <si>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</si>
  <si>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</si>
  <si>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</si>
  <si>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</si>
  <si>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</si>
  <si>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</si>
  <si>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</si>
  <si>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</si>
  <si>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</si>
  <si>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</si>
  <si>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</si>
  <si>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</si>
  <si>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</si>
  <si>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</si>
  <si>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</si>
  <si>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</si>
  <si>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</si>
  <si>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</si>
  <si>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</si>
  <si>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</si>
  <si>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</si>
  <si>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</si>
  <si>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</si>
  <si>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</si>
  <si>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</si>
  <si>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</si>
  <si>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</si>
  <si>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</si>
  <si>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</si>
  <si>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</si>
  <si>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</si>
  <si>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</si>
  <si>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</si>
  <si>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</si>
  <si>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</si>
  <si>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</si>
  <si>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</si>
  <si>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</si>
  <si>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</si>
  <si>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</si>
  <si>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</si>
  <si>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</si>
  <si>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</si>
  <si>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</si>
  <si>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</si>
  <si>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</si>
  <si>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</si>
  <si>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</si>
  <si>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</si>
  <si>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</si>
  <si>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</si>
  <si>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</si>
  <si>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</si>
  <si>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</si>
  <si>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</si>
  <si>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</si>
  <si>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</si>
  <si>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</si>
  <si>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</si>
  <si>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</si>
  <si>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</si>
  <si>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</si>
  <si>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</si>
  <si>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</si>
  <si>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</si>
  <si>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</si>
  <si>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</si>
  <si>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</si>
  <si>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</si>
  <si>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</si>
  <si>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</si>
  <si>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</si>
  <si>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</si>
  <si>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</si>
  <si>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</si>
  <si>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</si>
  <si>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</si>
  <si>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</si>
  <si>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</si>
  <si>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</si>
  <si>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</si>
  <si>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</si>
  <si>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</si>
  <si>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</si>
  <si>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</si>
  <si>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</si>
  <si>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</si>
  <si>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</si>
  <si>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</si>
  <si>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</si>
  <si>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</si>
  <si>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</si>
  <si>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</si>
  <si>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</si>
  <si>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</si>
  <si>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</si>
  <si>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</si>
  <si>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</si>
  <si>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</si>
  <si>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</si>
  <si>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</si>
  <si>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</si>
  <si>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</si>
  <si>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</si>
  <si>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</si>
  <si>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</si>
  <si>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</si>
  <si>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</si>
  <si>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</si>
  <si>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</si>
  <si>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</si>
  <si>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</si>
  <si>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</si>
  <si>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</si>
  <si>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</si>
  <si>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</si>
  <si>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</si>
  <si>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</si>
  <si>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</si>
  <si>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</si>
  <si>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</si>
  <si>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</si>
  <si>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</si>
  <si>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</si>
  <si>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</si>
  <si>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</si>
  <si>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</si>
  <si>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</si>
  <si>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</si>
  <si>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</si>
  <si>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</si>
  <si>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</si>
  <si>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</si>
  <si>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</si>
  <si>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</si>
  <si>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</si>
  <si>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</si>
  <si>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</si>
  <si>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</si>
  <si>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</si>
  <si>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</si>
  <si>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</si>
  <si>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</si>
  <si>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</si>
  <si>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</si>
  <si>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</si>
  <si>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</si>
  <si>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</si>
  <si>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</si>
  <si>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</si>
  <si>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</si>
  <si>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</si>
  <si>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</si>
  <si>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</si>
  <si>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</si>
  <si>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</si>
  <si>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</si>
  <si>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</si>
  <si>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</si>
  <si>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</si>
  <si>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</si>
  <si>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</si>
  <si>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</si>
  <si>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</si>
  <si>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</si>
  <si>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</si>
  <si>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</si>
  <si>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</si>
  <si>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</si>
  <si>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</si>
  <si>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</si>
  <si>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</si>
  <si>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</si>
  <si>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</si>
  <si>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</si>
  <si>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</si>
  <si>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</si>
  <si>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</si>
  <si>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</si>
  <si>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</si>
  <si>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</si>
  <si>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</si>
  <si>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</si>
  <si>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</si>
  <si>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</si>
  <si>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</si>
  <si>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</si>
  <si>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</si>
  <si>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</si>
  <si>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</si>
  <si>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</si>
  <si>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</si>
  <si>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</si>
  <si>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</si>
  <si>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</si>
  <si>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</si>
  <si>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</si>
  <si>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</si>
  <si>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</si>
  <si>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</si>
  <si>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</si>
  <si>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</si>
  <si>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</si>
  <si>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</si>
  <si>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</si>
  <si>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</si>
  <si>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</si>
  <si>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</si>
  <si>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</si>
  <si>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</si>
  <si>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</si>
  <si>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</si>
  <si>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</si>
  <si>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</si>
  <si>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</si>
  <si>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</si>
  <si>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</si>
  <si>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</si>
  <si>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</si>
  <si>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</si>
  <si>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</si>
  <si>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</si>
  <si>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</si>
  <si>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</si>
  <si>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</si>
  <si>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</si>
  <si>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</si>
  <si>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</si>
  <si>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</si>
  <si>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</si>
  <si>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</si>
  <si>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</si>
  <si>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</si>
  <si>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</si>
  <si>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</si>
  <si>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</si>
  <si>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</si>
  <si>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</si>
  <si>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</si>
  <si>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</si>
  <si>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</si>
  <si>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</si>
  <si>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</si>
  <si>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</si>
  <si>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</si>
  <si>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</si>
  <si>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</si>
  <si>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</si>
  <si>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</si>
  <si>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</si>
  <si>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</si>
  <si>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</si>
  <si>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</si>
  <si>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</si>
  <si>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</si>
  <si>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</si>
  <si>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</si>
  <si>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</si>
  <si>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</si>
  <si>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</si>
  <si>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</si>
  <si>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</si>
  <si>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</si>
  <si>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</si>
  <si>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</si>
  <si>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</si>
  <si>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</si>
  <si>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</si>
  <si>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</si>
  <si>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</si>
  <si>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</si>
  <si>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</si>
  <si>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</si>
  <si>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</si>
  <si>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</si>
  <si>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</si>
  <si>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</si>
  <si>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</si>
  <si>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</si>
  <si>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</si>
  <si>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</si>
  <si>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</si>
  <si>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</si>
  <si>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</si>
  <si>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</si>
  <si>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</si>
  <si>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</si>
  <si>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</si>
  <si>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</si>
  <si>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</si>
  <si>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</si>
  <si>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</si>
  <si>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</si>
  <si>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</si>
  <si>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</si>
  <si>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</si>
  <si>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</si>
  <si>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</si>
  <si>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</si>
  <si>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</si>
  <si>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</si>
  <si>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</si>
  <si>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</si>
  <si>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</si>
  <si>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</si>
  <si>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</si>
  <si>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</si>
  <si>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</si>
  <si>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</si>
  <si>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</si>
  <si>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</si>
  <si>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</si>
  <si>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</si>
  <si>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</si>
  <si>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</si>
  <si>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</si>
  <si>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</si>
  <si>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</si>
  <si>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</si>
  <si>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</si>
  <si>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</si>
  <si>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</si>
  <si>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</si>
  <si>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</si>
  <si>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</si>
  <si>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</si>
  <si>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</si>
  <si>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</si>
  <si>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</si>
  <si>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</si>
  <si>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</si>
  <si>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</si>
  <si>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</si>
  <si>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</si>
  <si>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</si>
  <si>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</si>
  <si>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</si>
  <si>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</si>
  <si>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</si>
  <si>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</si>
  <si>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</si>
  <si>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</si>
  <si>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</si>
  <si>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</si>
  <si>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</si>
  <si>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</si>
  <si>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</si>
  <si>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</si>
  <si>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</si>
  <si>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</si>
  <si>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</si>
  <si>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</si>
  <si>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</si>
  <si>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</si>
  <si>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</si>
  <si>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</si>
  <si>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</si>
  <si>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</si>
  <si>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</si>
  <si>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</si>
  <si>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</si>
  <si>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</si>
  <si>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</si>
  <si>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</si>
  <si>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</si>
  <si>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</si>
  <si>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</si>
  <si>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</si>
  <si>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</si>
  <si>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</si>
  <si>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</si>
  <si>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</si>
  <si>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</si>
  <si>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</si>
  <si>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</si>
  <si>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</si>
  <si>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</si>
  <si>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</si>
  <si>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</si>
  <si>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</si>
  <si>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</si>
  <si>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</si>
  <si>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</si>
  <si>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</si>
  <si>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</si>
  <si>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</si>
  <si>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</si>
  <si>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</si>
  <si>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</si>
  <si>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</si>
  <si>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</si>
  <si>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</si>
  <si>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</si>
  <si>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</si>
  <si>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</si>
  <si>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</si>
  <si>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</si>
  <si>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</si>
  <si>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</si>
  <si>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</si>
  <si>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</si>
  <si>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</si>
  <si>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</si>
  <si>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</si>
  <si>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</si>
  <si>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</si>
  <si>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</si>
  <si>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</si>
  <si>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</si>
  <si>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</si>
  <si>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</si>
  <si>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</si>
  <si>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</si>
  <si>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</si>
  <si>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</si>
  <si>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</si>
  <si>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</si>
  <si>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</si>
  <si>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</si>
  <si>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</si>
  <si>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</si>
  <si>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</si>
  <si>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</si>
  <si>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</si>
  <si>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</si>
  <si>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</si>
  <si>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</si>
  <si>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</si>
  <si>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</si>
  <si>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</si>
  <si>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</si>
  <si>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</si>
  <si>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</si>
  <si>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</si>
  <si>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</si>
  <si>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</si>
  <si>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</si>
  <si>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</si>
  <si>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</si>
  <si>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</si>
  <si>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</si>
  <si>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</si>
  <si>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</si>
  <si>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</si>
  <si>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</si>
  <si>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</si>
  <si>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</si>
  <si>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</si>
  <si>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</si>
  <si>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</si>
  <si>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</si>
  <si>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</si>
  <si>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</si>
  <si>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</si>
  <si>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</si>
  <si>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</si>
  <si>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</si>
  <si>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</si>
  <si>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</si>
  <si>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</si>
  <si>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</si>
  <si>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</si>
  <si>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</si>
  <si>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</si>
  <si>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</si>
  <si>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</si>
  <si>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</si>
  <si>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</si>
  <si>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</si>
  <si>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</si>
  <si>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</si>
  <si>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</si>
  <si>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</si>
  <si>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</si>
  <si>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</si>
  <si>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</si>
  <si>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</si>
  <si>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</si>
  <si>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</si>
  <si>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</si>
  <si>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</si>
  <si>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</si>
  <si>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</si>
  <si>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</si>
  <si>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</si>
  <si>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</si>
  <si>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</si>
  <si>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</si>
  <si>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</si>
  <si>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</si>
  <si>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</si>
  <si>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</si>
  <si>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</si>
  <si>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</si>
  <si>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</si>
  <si>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</si>
  <si>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</si>
  <si>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</si>
  <si>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</si>
  <si>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</si>
  <si>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</si>
  <si>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</si>
  <si>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</si>
  <si>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</si>
  <si>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</si>
  <si>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</si>
  <si>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</si>
  <si>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</si>
  <si>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</si>
  <si>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</si>
  <si>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</si>
  <si>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</si>
  <si>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</si>
  <si>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</si>
  <si>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</si>
  <si>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</si>
  <si>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</si>
  <si>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</si>
  <si>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</si>
  <si>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</si>
  <si>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</si>
  <si>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</si>
  <si>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</si>
  <si>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</si>
  <si>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</si>
  <si>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</si>
  <si>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</si>
  <si>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</si>
  <si>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</si>
  <si>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</si>
  <si>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</si>
  <si>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</si>
  <si>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</si>
  <si>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</si>
  <si>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</si>
  <si>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</si>
  <si>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</si>
  <si>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</si>
  <si>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</si>
  <si>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</si>
  <si>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</si>
  <si>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</si>
  <si>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</si>
  <si>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</si>
  <si>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</si>
  <si>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</si>
  <si>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</si>
  <si>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</si>
  <si>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</si>
  <si>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</si>
  <si>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</si>
  <si>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</si>
  <si>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</si>
  <si>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</si>
  <si>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</si>
  <si>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</si>
  <si>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</si>
  <si>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</si>
  <si>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</si>
  <si>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</si>
  <si>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</si>
  <si>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</si>
  <si>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</si>
  <si>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</si>
  <si>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</si>
  <si>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</si>
  <si>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</si>
  <si>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</si>
  <si>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</si>
  <si>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</si>
  <si>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</si>
  <si>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</si>
  <si>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</si>
  <si>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</si>
  <si>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</si>
  <si>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</si>
  <si>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</si>
  <si>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</si>
  <si>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</si>
  <si>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</si>
  <si>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</si>
  <si>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</si>
  <si>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</si>
  <si>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</si>
  <si>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</si>
  <si>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</si>
  <si>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</si>
  <si>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</si>
  <si>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</si>
  <si>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</si>
  <si>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</si>
  <si>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</si>
  <si>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</si>
  <si>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</si>
  <si>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</si>
  <si>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</si>
  <si>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</si>
  <si>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</si>
  <si>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</si>
  <si>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</si>
  <si>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</si>
  <si>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</si>
  <si>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</si>
  <si>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</si>
  <si>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</si>
  <si>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</si>
  <si>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</si>
  <si>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</si>
  <si>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</si>
  <si>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</si>
  <si>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</si>
  <si>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</si>
  <si>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</si>
  <si>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</si>
  <si>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</si>
  <si>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</si>
  <si>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</si>
  <si>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</si>
  <si>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</si>
  <si>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</si>
  <si>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</si>
  <si>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</si>
  <si>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</si>
  <si>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</si>
  <si>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</si>
  <si>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</si>
  <si>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</si>
  <si>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</si>
  <si>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</si>
  <si>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</si>
  <si>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</si>
  <si>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</si>
  <si>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</si>
  <si>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</si>
  <si>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</si>
  <si>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</si>
  <si>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</si>
  <si>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</si>
  <si>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</si>
  <si>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</si>
  <si>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</si>
  <si>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</si>
  <si>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</si>
  <si>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</si>
  <si>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</si>
  <si>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</si>
  <si>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</si>
  <si>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</si>
  <si>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</si>
  <si>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</si>
  <si>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</si>
  <si>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</si>
  <si>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</si>
  <si>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</si>
  <si>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</si>
  <si>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</si>
  <si>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</si>
  <si>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</si>
  <si>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</si>
  <si>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</si>
  <si>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</si>
  <si>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</si>
  <si>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</si>
  <si>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</si>
  <si>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</si>
  <si>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</si>
  <si>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</si>
  <si>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</si>
  <si>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</si>
  <si>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</si>
  <si>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</si>
  <si>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</si>
  <si>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</si>
  <si>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</si>
  <si>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</si>
  <si>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</si>
  <si>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</si>
  <si>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</si>
  <si>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</si>
  <si>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</si>
  <si>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</si>
  <si>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</si>
  <si>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</si>
  <si>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</si>
  <si>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</si>
  <si>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</si>
  <si>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</si>
  <si>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</si>
  <si>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</si>
  <si>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</si>
  <si>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</si>
  <si>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</si>
  <si>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</si>
  <si>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</si>
  <si>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</si>
  <si>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</si>
  <si>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</si>
  <si>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</si>
  <si>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</si>
  <si>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</si>
  <si>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</si>
  <si>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</si>
  <si>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</si>
  <si>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</si>
  <si>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</si>
  <si>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</si>
  <si>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</si>
  <si>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</si>
  <si>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</si>
  <si>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</si>
  <si>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</si>
  <si>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</si>
  <si>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</si>
  <si>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</si>
  <si>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</si>
  <si>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</si>
  <si>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</si>
  <si>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</si>
  <si>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</si>
  <si>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</si>
  <si>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</si>
  <si>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</si>
  <si>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</si>
  <si>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</si>
  <si>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</si>
  <si>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</si>
  <si>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</si>
  <si>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</si>
  <si>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</si>
  <si>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</si>
  <si>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</si>
  <si>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</si>
  <si>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</si>
  <si>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</si>
  <si>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</si>
  <si>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</si>
  <si>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</si>
  <si>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</si>
  <si>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</si>
  <si>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</si>
  <si>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</si>
  <si>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</si>
  <si>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</si>
  <si>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</si>
  <si>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</si>
  <si>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</si>
  <si>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</si>
  <si>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</si>
  <si>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</si>
  <si>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</si>
  <si>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</si>
  <si>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</si>
  <si>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</si>
  <si>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</si>
  <si>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</si>
  <si>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</si>
  <si>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</si>
  <si>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</si>
  <si>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</si>
  <si>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</si>
  <si>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</si>
  <si>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</si>
  <si>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</si>
  <si>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</si>
  <si>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</si>
  <si>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</si>
  <si>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</si>
  <si>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</si>
  <si>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</si>
  <si>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</si>
  <si>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</si>
  <si>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</si>
  <si>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</si>
  <si>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</si>
  <si>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</si>
  <si>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</si>
  <si>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</si>
  <si>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</si>
  <si>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</si>
  <si>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</si>
  <si>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</si>
  <si>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</si>
  <si>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</si>
  <si>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</si>
  <si>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</si>
  <si>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</si>
  <si>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</si>
  <si>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</si>
  <si>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</si>
  <si>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</si>
  <si>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</si>
  <si>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</si>
  <si>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</si>
  <si>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</si>
  <si>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</si>
  <si>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</si>
  <si>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</si>
  <si>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</si>
  <si>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</si>
  <si>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</si>
  <si>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</si>
  <si>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</si>
  <si>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</si>
  <si>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</si>
  <si>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</si>
  <si>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</si>
  <si>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</si>
  <si>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</si>
  <si>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</si>
  <si>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</si>
  <si>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</si>
  <si>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</si>
  <si>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</si>
  <si>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</si>
  <si>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</si>
  <si>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</si>
  <si>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</si>
  <si>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</si>
  <si>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</si>
  <si>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</si>
  <si>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</si>
  <si>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</si>
  <si>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</si>
  <si>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</si>
  <si>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</si>
  <si>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</si>
  <si>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</si>
  <si>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</si>
  <si>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</si>
  <si>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</si>
  <si>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</si>
  <si>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</si>
  <si>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</si>
  <si>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</si>
  <si>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</si>
  <si>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</si>
  <si>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</si>
  <si>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</si>
  <si>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</si>
  <si>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</si>
  <si>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</si>
  <si>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</si>
  <si>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</si>
  <si>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</si>
  <si>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</si>
  <si>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</si>
  <si>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</si>
  <si>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</si>
  <si>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</si>
  <si>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</si>
  <si>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</si>
  <si>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</si>
  <si>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</si>
  <si>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</si>
  <si>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</si>
  <si>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</si>
  <si>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</si>
  <si>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</si>
  <si>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</si>
  <si>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</si>
  <si>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</si>
  <si>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</si>
  <si>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</si>
  <si>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</si>
  <si>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</si>
  <si>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</si>
  <si>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</si>
  <si>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</si>
  <si>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</si>
  <si>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</si>
  <si>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</si>
  <si>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</si>
  <si>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</si>
  <si>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</si>
  <si>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</si>
  <si>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</si>
  <si>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</si>
  <si>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</si>
  <si>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</si>
  <si>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</si>
  <si>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</si>
  <si>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</si>
  <si>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</si>
  <si>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</si>
  <si>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</si>
  <si>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</si>
  <si>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</si>
  <si>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</si>
  <si>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</si>
  <si>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</si>
  <si>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</si>
  <si>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</si>
  <si>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</si>
  <si>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</si>
  <si>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</si>
  <si>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</si>
  <si>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</si>
  <si>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</si>
  <si>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</si>
  <si>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</si>
  <si>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</si>
  <si>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</si>
  <si>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</si>
  <si>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</si>
  <si>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</si>
  <si>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</si>
  <si>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</si>
  <si>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</si>
  <si>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</si>
  <si>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</si>
  <si>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</si>
  <si>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</si>
  <si>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</si>
  <si>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</si>
  <si>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</si>
  <si>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</si>
  <si>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</si>
  <si>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</si>
  <si>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</si>
  <si>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</si>
  <si>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</si>
  <si>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</si>
  <si>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</si>
  <si>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</si>
  <si>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</si>
  <si>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</si>
  <si>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</si>
  <si>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</si>
  <si>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</si>
  <si>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</si>
  <si>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</si>
  <si>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</si>
  <si>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</si>
  <si>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</si>
  <si>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</si>
  <si>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</si>
  <si>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</si>
  <si>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</si>
  <si>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</si>
  <si>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</si>
  <si>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</si>
  <si>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</si>
  <si>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</si>
  <si>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</si>
  <si>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</si>
  <si>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</si>
  <si>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</si>
  <si>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</si>
  <si>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</si>
  <si>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</si>
  <si>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</si>
  <si>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</si>
  <si>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</si>
  <si>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</si>
  <si>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</si>
  <si>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</si>
  <si>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</si>
  <si>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</si>
  <si>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</si>
  <si>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</si>
  <si>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</si>
  <si>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</si>
  <si>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</si>
  <si>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</si>
  <si>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</si>
  <si>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</si>
  <si>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</si>
  <si>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</si>
  <si>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</si>
  <si>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</si>
  <si>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</si>
  <si>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</si>
  <si>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</si>
  <si>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</si>
  <si>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</si>
  <si>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</si>
  <si>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</si>
  <si>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</si>
  <si>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</si>
  <si>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</si>
  <si>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</si>
  <si>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</si>
  <si>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</si>
  <si>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</si>
  <si>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</si>
  <si>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</si>
  <si>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</si>
  <si>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</si>
  <si>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</si>
  <si>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</si>
  <si>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</si>
  <si>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</si>
  <si>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</si>
  <si>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</si>
  <si>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</si>
  <si>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</si>
  <si>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</si>
  <si>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</si>
  <si>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</si>
  <si>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</si>
  <si>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</si>
  <si>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</si>
  <si>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</si>
  <si>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</si>
  <si>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</si>
  <si>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</si>
  <si>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</si>
  <si>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</si>
  <si>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</si>
  <si>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</si>
  <si>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</si>
  <si>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</si>
  <si>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</si>
  <si>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</si>
  <si>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</si>
  <si>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</si>
  <si>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</si>
  <si>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</si>
  <si>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</si>
  <si>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</si>
  <si>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</si>
  <si>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</si>
  <si>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</si>
  <si>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</si>
  <si>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</si>
  <si>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</si>
  <si>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</si>
  <si>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</si>
  <si>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</si>
  <si>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</si>
  <si>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</si>
  <si>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</si>
  <si>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</si>
  <si>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</si>
  <si>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</si>
  <si>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</si>
  <si>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</si>
  <si>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</si>
  <si>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</si>
  <si>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</si>
  <si>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</si>
  <si>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</si>
  <si>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</si>
  <si>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</si>
  <si>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</si>
  <si>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</si>
  <si>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</si>
  <si>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</si>
  <si>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</si>
  <si>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</si>
  <si>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</si>
  <si>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</si>
  <si>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</si>
  <si>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</si>
  <si>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</si>
  <si>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</si>
  <si>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</si>
  <si>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</si>
  <si>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</si>
  <si>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</si>
  <si>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</si>
  <si>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</si>
  <si>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</si>
  <si>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</si>
  <si>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</si>
  <si>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</si>
  <si>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</si>
  <si>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</si>
  <si>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</si>
  <si>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</si>
  <si>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</si>
  <si>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</si>
  <si>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</si>
  <si>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</si>
  <si>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</si>
  <si>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</si>
  <si>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</si>
  <si>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</si>
  <si>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</si>
  <si>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</si>
  <si>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</si>
  <si>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</si>
  <si>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</si>
  <si>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</si>
  <si>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</si>
  <si>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</si>
  <si>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</si>
  <si>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</si>
  <si>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</si>
  <si>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</si>
  <si>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</si>
  <si>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</si>
  <si>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</si>
  <si>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</si>
  <si>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</si>
  <si>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</si>
  <si>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</si>
  <si>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</si>
  <si>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</si>
  <si>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</si>
  <si>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</si>
  <si>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</si>
  <si>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</si>
  <si>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</si>
  <si>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</si>
  <si>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</si>
  <si>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</si>
  <si>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</si>
  <si>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</si>
  <si>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</si>
  <si>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</si>
  <si>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</si>
  <si>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</si>
  <si>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</si>
  <si>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</si>
  <si>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</si>
  <si>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</si>
  <si>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</si>
  <si>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</si>
  <si>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</si>
  <si>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</si>
  <si>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</si>
  <si>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</si>
  <si>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</si>
  <si>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</si>
  <si>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</si>
  <si>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</si>
  <si>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</si>
  <si>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</si>
  <si>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</si>
  <si>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</si>
  <si>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</si>
  <si>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</si>
  <si>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</si>
  <si>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</si>
  <si>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</si>
  <si>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</si>
  <si>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</si>
  <si>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</si>
  <si>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</si>
  <si>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</si>
  <si>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</si>
  <si>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</si>
  <si>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</si>
  <si>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</si>
  <si>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</si>
  <si>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</si>
  <si>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</si>
  <si>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</si>
  <si>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</si>
  <si>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</si>
  <si>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</si>
  <si>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</si>
  <si>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</si>
  <si>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</si>
  <si>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</si>
  <si>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</si>
  <si>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</si>
  <si>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</si>
  <si>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</si>
  <si>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</si>
  <si>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</si>
  <si>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</si>
  <si>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</si>
  <si>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</si>
  <si>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</si>
  <si>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</si>
  <si>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</si>
  <si>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</si>
  <si>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</si>
  <si>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</si>
  <si>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</si>
  <si>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</si>
  <si>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</si>
  <si>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</si>
  <si>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</si>
  <si>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</si>
  <si>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</si>
  <si>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</si>
  <si>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</si>
  <si>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</si>
  <si>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</si>
  <si>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</si>
  <si>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</si>
  <si>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</si>
  <si>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</si>
  <si>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</si>
  <si>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</si>
  <si>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</si>
  <si>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</si>
  <si>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</si>
  <si>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</si>
  <si>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</si>
  <si>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</si>
  <si>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</si>
  <si>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</si>
  <si>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</si>
  <si>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</si>
  <si>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</si>
  <si>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</si>
  <si>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</si>
  <si>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</si>
  <si>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</si>
  <si>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</si>
  <si>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</si>
  <si>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</si>
  <si>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</si>
  <si>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</si>
  <si>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</si>
  <si>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</si>
  <si>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</si>
  <si>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</si>
  <si>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</si>
  <si>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</si>
  <si>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</si>
  <si>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</si>
  <si>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</si>
  <si>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</si>
  <si>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</si>
  <si>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</si>
  <si>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</si>
  <si>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</si>
  <si>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</si>
  <si>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</si>
  <si>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</si>
  <si>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</si>
  <si>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</si>
  <si>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</si>
  <si>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</si>
  <si>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</si>
  <si>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</si>
  <si>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</si>
  <si>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</si>
  <si>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</si>
  <si>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</si>
  <si>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</si>
  <si>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</si>
  <si>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</si>
  <si>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</si>
  <si>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</si>
  <si>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</si>
  <si>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</si>
  <si>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</si>
  <si>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</si>
  <si>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</si>
  <si>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</si>
  <si>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</si>
  <si>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</si>
  <si>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</si>
  <si>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</si>
  <si>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</si>
  <si>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</si>
  <si>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</si>
  <si>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</si>
  <si>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</si>
  <si>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</si>
  <si>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</si>
  <si>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</si>
  <si>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</si>
  <si>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</si>
  <si>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</si>
  <si>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</si>
  <si>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</si>
  <si>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</si>
  <si>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</si>
  <si>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</si>
  <si>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</si>
  <si>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</si>
  <si>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</si>
  <si>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</si>
  <si>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</si>
  <si>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</si>
  <si>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</si>
  <si>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</si>
  <si>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</si>
  <si>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</si>
  <si>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</si>
  <si>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</si>
  <si>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</si>
  <si>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</si>
  <si>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</si>
  <si>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</si>
  <si>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</si>
  <si>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</si>
  <si>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</si>
  <si>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</si>
  <si>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</si>
  <si>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</si>
  <si>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</si>
  <si>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</si>
  <si>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</si>
  <si>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</si>
  <si>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</si>
  <si>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</si>
  <si>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</si>
  <si>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</si>
  <si>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</si>
  <si>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</si>
  <si>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</si>
  <si>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</si>
  <si>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</si>
  <si>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</si>
  <si>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</si>
  <si>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</si>
  <si>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</si>
  <si>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</si>
  <si>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</si>
  <si>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</si>
  <si>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</si>
  <si>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</si>
  <si>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</si>
  <si>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</si>
  <si>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</si>
  <si>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</si>
  <si>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</si>
  <si>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</si>
  <si>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</si>
  <si>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</si>
  <si>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</si>
  <si>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</si>
  <si>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</si>
  <si>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</si>
  <si>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</si>
  <si>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</si>
  <si>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</si>
  <si>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</si>
  <si>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</si>
  <si>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</si>
  <si>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</si>
  <si>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</si>
  <si>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</si>
  <si>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</si>
  <si>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</si>
  <si>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</si>
  <si>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</si>
  <si>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</si>
  <si>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</si>
  <si>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</si>
  <si>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</si>
  <si>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</si>
  <si>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</si>
  <si>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</si>
  <si>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</si>
  <si>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</si>
  <si>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</si>
  <si>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</si>
  <si>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</si>
  <si>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</si>
  <si>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</si>
  <si>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</si>
  <si>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</si>
  <si>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</si>
  <si>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</si>
  <si>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</si>
  <si>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</si>
  <si>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</si>
  <si>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</si>
  <si>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</si>
  <si>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</si>
  <si>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</si>
  <si>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</si>
  <si>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</si>
  <si>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</si>
  <si>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</si>
  <si>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</si>
  <si>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</si>
  <si>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</si>
  <si>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</si>
  <si>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</si>
  <si>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</si>
  <si>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</si>
  <si>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</si>
  <si>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</si>
  <si>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</si>
  <si>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</si>
  <si>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</si>
  <si>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</si>
  <si>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</si>
  <si>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</si>
  <si>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</si>
  <si>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</si>
  <si>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</si>
  <si>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</si>
  <si>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</si>
  <si>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</si>
  <si>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</si>
  <si>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</si>
  <si>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</si>
  <si>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</si>
  <si>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</si>
  <si>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</si>
  <si>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</si>
  <si>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</si>
  <si>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</si>
  <si>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</si>
  <si>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</si>
  <si>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</si>
  <si>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</si>
  <si>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</si>
  <si>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</si>
  <si>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</si>
  <si>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</si>
  <si>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</si>
  <si>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</si>
  <si>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</si>
  <si>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</si>
  <si>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</si>
  <si>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</si>
  <si>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</si>
  <si>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</si>
  <si>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</si>
  <si>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</si>
  <si>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</si>
  <si>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</si>
  <si>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</si>
  <si>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</si>
  <si>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</si>
  <si>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</si>
  <si>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</si>
  <si>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</si>
  <si>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</si>
  <si>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</si>
  <si>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</si>
  <si>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</si>
  <si>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</si>
  <si>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</si>
  <si>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</si>
  <si>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</si>
  <si>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</si>
  <si>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</si>
  <si>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</si>
  <si>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</si>
  <si>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</si>
  <si>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</si>
  <si>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</si>
  <si>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</si>
  <si>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</si>
  <si>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</si>
  <si>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</si>
  <si>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</si>
  <si>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</si>
  <si>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</si>
  <si>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</si>
  <si>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</si>
  <si>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</si>
  <si>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</si>
  <si>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</si>
  <si>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</si>
  <si>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</si>
  <si>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</si>
  <si>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</si>
  <si>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</si>
  <si>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</si>
  <si>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</si>
  <si>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</si>
  <si>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</si>
  <si>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</si>
  <si>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</si>
  <si>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</si>
  <si>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</si>
  <si>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</si>
  <si>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</si>
  <si>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</si>
  <si>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</si>
  <si>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</si>
  <si>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</si>
  <si>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</si>
  <si>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</si>
  <si>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</si>
  <si>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</si>
  <si>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</si>
  <si>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</si>
  <si>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</si>
  <si>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</si>
  <si>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</si>
  <si>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</si>
  <si>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</si>
  <si>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</si>
  <si>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</si>
  <si>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</si>
  <si>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</si>
  <si>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</si>
  <si>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</si>
  <si>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</si>
  <si>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</si>
  <si>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</si>
  <si>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</si>
  <si>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</si>
  <si>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</si>
  <si>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</si>
  <si>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</si>
  <si>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</si>
  <si>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</si>
  <si>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</si>
  <si>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</si>
  <si>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</si>
  <si>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</si>
  <si>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</si>
  <si>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</si>
  <si>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</si>
  <si>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</si>
  <si>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</si>
  <si>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</si>
  <si>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</si>
  <si>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</si>
  <si>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</si>
  <si>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</si>
  <si>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</si>
  <si>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</si>
  <si>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</si>
  <si>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</si>
  <si>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</si>
  <si>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</si>
  <si>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</si>
  <si>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</si>
  <si>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</si>
  <si>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</si>
  <si>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</si>
  <si>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</si>
  <si>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</si>
  <si>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</si>
  <si>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</si>
  <si>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</si>
  <si>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</si>
  <si>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</si>
  <si>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</si>
  <si>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</si>
  <si>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</si>
  <si>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</si>
  <si>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</si>
  <si>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</si>
  <si>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</si>
  <si>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</si>
  <si>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</si>
  <si>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</si>
  <si>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</si>
  <si>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</si>
  <si>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</si>
  <si>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</si>
  <si>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</si>
  <si>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</si>
  <si>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</si>
  <si>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</si>
  <si>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</si>
  <si>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</si>
  <si>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</si>
  <si>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</si>
  <si>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</si>
  <si>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</si>
  <si>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</si>
  <si>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</si>
  <si>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</si>
  <si>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</si>
  <si>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</si>
  <si>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</si>
  <si>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</si>
  <si>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</si>
  <si>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</si>
  <si>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</si>
  <si>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</si>
  <si>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</si>
  <si>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</si>
  <si>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</si>
  <si>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</si>
  <si>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</si>
  <si>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</si>
  <si>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</si>
  <si>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</si>
  <si>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</si>
  <si>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</si>
  <si>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</si>
  <si>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</si>
  <si>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</si>
  <si>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</si>
  <si>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</si>
  <si>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</si>
  <si>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</si>
  <si>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</si>
  <si>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</si>
  <si>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</si>
  <si>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</si>
  <si>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</si>
  <si>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</si>
  <si>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</si>
  <si>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</si>
  <si>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</si>
  <si>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</si>
  <si>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</si>
  <si>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</si>
  <si>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</si>
  <si>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</si>
  <si>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</si>
  <si>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</si>
  <si>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</si>
  <si>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</si>
  <si>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</si>
  <si>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</si>
  <si>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</si>
  <si>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</si>
  <si>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</si>
  <si>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</si>
  <si>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</si>
  <si>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</si>
  <si>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</si>
  <si>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</si>
  <si>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</si>
  <si>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</si>
  <si>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</si>
  <si>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</si>
  <si>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</si>
  <si>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</si>
  <si>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</si>
  <si>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</si>
  <si>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</si>
  <si>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</si>
  <si>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</si>
  <si>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</si>
  <si>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</si>
  <si>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</si>
  <si>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</si>
  <si>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</si>
  <si>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</si>
  <si>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</si>
  <si>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</si>
  <si>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</si>
  <si>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</si>
  <si>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</si>
  <si>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</si>
  <si>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</si>
  <si>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</si>
  <si>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</si>
  <si>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</si>
  <si>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</si>
  <si>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</si>
  <si>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</si>
  <si>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</si>
  <si>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</si>
  <si>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</si>
  <si>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</si>
  <si>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</si>
  <si>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</si>
  <si>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</si>
  <si>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</si>
  <si>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</si>
  <si>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</si>
  <si>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</si>
  <si>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</si>
  <si>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</si>
  <si>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</si>
  <si>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</si>
  <si>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</si>
  <si>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</si>
  <si>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</si>
  <si>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</si>
  <si>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</si>
  <si>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</si>
  <si>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</si>
  <si>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</si>
  <si>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</si>
  <si>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</si>
  <si>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</si>
  <si>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</si>
  <si>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</si>
  <si>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</si>
  <si>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</si>
  <si>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</si>
  <si>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</si>
  <si>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</si>
  <si>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</si>
  <si>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</si>
  <si>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</si>
  <si>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</si>
  <si>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</si>
  <si>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</si>
  <si>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</si>
  <si>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</si>
  <si>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</si>
  <si>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</si>
  <si>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</si>
  <si>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</si>
  <si>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</si>
  <si>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</si>
  <si>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</si>
  <si>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</si>
  <si>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</si>
  <si>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</si>
  <si>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</si>
  <si>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</si>
  <si>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</si>
  <si>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</si>
  <si>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</si>
  <si>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</si>
  <si>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</si>
  <si>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</si>
  <si>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</si>
  <si>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</si>
  <si>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</si>
  <si>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</si>
  <si>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</si>
  <si>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</si>
  <si>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</si>
  <si>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</si>
  <si>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</si>
  <si>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</si>
  <si>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</si>
  <si>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</si>
  <si>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</si>
  <si>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</si>
  <si>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</si>
  <si>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</si>
  <si>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</si>
  <si>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</si>
  <si>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</si>
  <si>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</si>
  <si>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</si>
  <si>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</si>
  <si>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</si>
  <si>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</si>
  <si>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</si>
  <si>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</si>
  <si>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</si>
  <si>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</si>
  <si>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</si>
  <si>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</si>
  <si>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</si>
  <si>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</si>
  <si>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</si>
  <si>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</si>
  <si>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</si>
  <si>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</si>
  <si>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</si>
  <si>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</si>
  <si>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</si>
  <si>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</si>
  <si>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</si>
  <si>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</si>
  <si>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</si>
  <si>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</si>
  <si>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</si>
  <si>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</si>
  <si>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</si>
  <si>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</si>
  <si>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</si>
  <si>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</si>
  <si>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</si>
  <si>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</si>
  <si>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</si>
  <si>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</si>
  <si>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</si>
  <si>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</si>
  <si>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</si>
  <si>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</si>
  <si>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</si>
  <si>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</si>
  <si>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</si>
  <si>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</si>
  <si>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</si>
  <si>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</si>
  <si>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</si>
  <si>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</si>
  <si>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</si>
  <si>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</si>
  <si>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</si>
  <si>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</si>
  <si>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</si>
  <si>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</si>
  <si>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</si>
  <si>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</si>
  <si>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</si>
  <si>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</si>
  <si>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</si>
  <si>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</si>
  <si>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</si>
  <si>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</si>
  <si>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</si>
  <si>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</si>
  <si>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</si>
  <si>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</si>
  <si>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</si>
  <si>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</si>
  <si>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</si>
  <si>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</si>
  <si>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</si>
  <si>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</si>
  <si>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</si>
  <si>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</si>
  <si>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</si>
  <si>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</si>
  <si>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</si>
  <si>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</si>
  <si>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</si>
  <si>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</si>
  <si>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</si>
  <si>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</si>
  <si>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</si>
  <si>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</si>
  <si>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</si>
  <si>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</si>
  <si>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</si>
  <si>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</si>
  <si>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</si>
  <si>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</si>
  <si>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</si>
  <si>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</si>
  <si>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</si>
  <si>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</si>
  <si>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</si>
  <si>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</si>
  <si>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</si>
  <si>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</si>
  <si>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</si>
  <si>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</si>
  <si>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</si>
  <si>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</si>
  <si>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</si>
  <si>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</si>
  <si>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</si>
  <si>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</si>
  <si>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</si>
  <si>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</si>
  <si>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</si>
  <si>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</si>
  <si>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</si>
  <si>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</si>
  <si>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</si>
  <si>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</si>
  <si>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</si>
  <si>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</si>
  <si>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</si>
  <si>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</si>
  <si>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</si>
  <si>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</si>
  <si>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</si>
  <si>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</si>
  <si>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</si>
  <si>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</si>
  <si>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</si>
  <si>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</si>
  <si>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</si>
  <si>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</si>
  <si>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</si>
  <si>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</si>
  <si>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</si>
  <si>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</si>
  <si>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</si>
  <si>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</si>
  <si>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</si>
  <si>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</si>
  <si>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</si>
  <si>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</si>
  <si>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</si>
  <si>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</si>
  <si>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</si>
  <si>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</si>
  <si>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</si>
  <si>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</si>
  <si>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</si>
  <si>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</si>
  <si>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</si>
  <si>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</si>
  <si>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</si>
  <si>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</si>
  <si>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</si>
  <si>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</si>
  <si>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</si>
  <si>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</si>
  <si>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</si>
  <si>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</si>
  <si>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</si>
  <si>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</si>
  <si>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</si>
  <si>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</si>
  <si>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</si>
  <si>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</si>
  <si>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</si>
  <si>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</si>
  <si>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</si>
  <si>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</si>
  <si>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</si>
  <si>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</si>
  <si>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</si>
  <si>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</si>
  <si>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</si>
  <si>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</si>
  <si>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</si>
  <si>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</si>
  <si>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</si>
  <si>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</si>
  <si>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</si>
  <si>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</si>
  <si>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</si>
  <si>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</si>
  <si>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</si>
  <si>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</si>
  <si>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</si>
  <si>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</si>
  <si>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</si>
  <si>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</si>
  <si>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</si>
  <si>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</si>
  <si>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</si>
  <si>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</si>
  <si>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</si>
  <si>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</si>
  <si>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</si>
  <si>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</si>
  <si>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</si>
  <si>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</si>
  <si>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</si>
  <si>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</si>
  <si>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</si>
  <si>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</si>
  <si>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</si>
  <si>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</si>
  <si>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</si>
  <si>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</si>
  <si>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</si>
  <si>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</si>
  <si>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</si>
  <si>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</si>
  <si>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</si>
  <si>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</si>
  <si>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</si>
  <si>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</si>
  <si>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</si>
  <si>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</si>
  <si>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</si>
  <si>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</si>
  <si>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</si>
  <si>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</si>
  <si>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</si>
  <si>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</si>
  <si>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</si>
  <si>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</si>
  <si>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</si>
  <si>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</si>
  <si>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</si>
  <si>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</si>
  <si>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</si>
  <si>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</si>
  <si>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</si>
  <si>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</si>
  <si>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</si>
  <si>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</si>
  <si>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</si>
  <si>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</si>
  <si>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</si>
  <si>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</si>
  <si>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</si>
  <si>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</si>
  <si>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</si>
  <si>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</si>
  <si>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</si>
  <si>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</si>
  <si>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</si>
  <si>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</si>
  <si>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</si>
  <si>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</si>
  <si>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</si>
  <si>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</si>
  <si>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</si>
  <si>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</si>
  <si>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</si>
  <si>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</si>
  <si>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</si>
  <si>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</si>
  <si>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</si>
  <si>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</si>
  <si>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</si>
  <si>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</si>
  <si>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</si>
  <si>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</si>
  <si>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</si>
  <si>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</si>
  <si>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</si>
  <si>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</si>
  <si>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</si>
  <si>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</si>
  <si>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</si>
  <si>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</si>
  <si>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</si>
  <si>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</si>
  <si>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</si>
  <si>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</si>
  <si>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</si>
  <si>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</si>
  <si>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</si>
  <si>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</si>
  <si>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</si>
  <si>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</si>
  <si>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</si>
  <si>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</si>
  <si>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</si>
  <si>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</si>
  <si>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</si>
  <si>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</si>
  <si>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</si>
  <si>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</si>
  <si>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</si>
  <si>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</si>
  <si>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</si>
  <si>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</si>
  <si>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</si>
  <si>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</si>
  <si>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</si>
  <si>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</si>
  <si>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</si>
  <si>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</si>
  <si>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</si>
  <si>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</si>
  <si>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</si>
  <si>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</si>
  <si>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</si>
  <si>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</si>
  <si>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</si>
  <si>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</si>
  <si>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</si>
  <si>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</si>
  <si>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</si>
  <si>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</si>
  <si>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</si>
  <si>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</si>
  <si>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</si>
  <si>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</si>
  <si>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</si>
  <si>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</si>
  <si>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</si>
  <si>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</si>
  <si>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</si>
  <si>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</si>
  <si>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</si>
  <si>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</si>
  <si>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</si>
  <si>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</si>
  <si>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</si>
  <si>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</si>
  <si>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</si>
  <si>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</si>
  <si>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</si>
  <si>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</si>
  <si>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</si>
  <si>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</si>
  <si>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</si>
  <si>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</si>
  <si>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</si>
  <si>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</si>
  <si>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</si>
  <si>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</si>
  <si>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</si>
  <si>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</si>
  <si>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</si>
  <si>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</si>
  <si>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</si>
  <si>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</si>
  <si>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</si>
  <si>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</si>
  <si>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</si>
  <si>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</si>
  <si>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</si>
  <si>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</si>
  <si>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</si>
  <si>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</si>
  <si>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</si>
  <si>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</si>
  <si>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</si>
  <si>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</si>
  <si>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</si>
  <si>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</si>
  <si>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</si>
  <si>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</si>
  <si>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</si>
  <si>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</si>
  <si>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</si>
  <si>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</si>
  <si>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</si>
  <si>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</si>
  <si>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</si>
  <si>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</si>
  <si>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</si>
  <si>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</si>
  <si>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</si>
  <si>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</si>
  <si>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</si>
  <si>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</si>
  <si>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</si>
  <si>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</si>
  <si>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</si>
  <si>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</si>
  <si>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</si>
  <si>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</si>
  <si>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</si>
  <si>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</si>
  <si>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</si>
  <si>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</si>
  <si>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</si>
  <si>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</si>
  <si>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</si>
  <si>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</si>
  <si>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</si>
  <si>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</si>
  <si>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</si>
  <si>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</si>
  <si>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</si>
  <si>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</si>
  <si>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</si>
  <si>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</si>
  <si>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</si>
  <si>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</si>
  <si>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</si>
  <si>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</si>
  <si>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</si>
  <si>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</si>
  <si>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</si>
  <si>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</si>
  <si>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</si>
  <si>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</si>
  <si>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</si>
  <si>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</si>
  <si>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</si>
  <si>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</si>
  <si>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</si>
  <si>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</si>
  <si>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</si>
  <si>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</si>
  <si>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</si>
  <si>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</si>
  <si>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</si>
  <si>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</si>
  <si>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</si>
  <si>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</si>
  <si>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</si>
  <si>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</si>
  <si>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</si>
  <si>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</si>
  <si>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</si>
  <si>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</si>
  <si>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</si>
  <si>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</si>
  <si>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</si>
  <si>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</si>
  <si>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</si>
  <si>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</si>
  <si>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</si>
  <si>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</si>
  <si>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</si>
  <si>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</si>
  <si>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</si>
  <si>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</si>
  <si>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</si>
  <si>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</si>
  <si>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</si>
  <si>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</si>
  <si>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</si>
  <si>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</si>
  <si>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</si>
  <si>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</si>
  <si>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</si>
  <si>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</si>
  <si>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</si>
  <si>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</si>
  <si>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</si>
  <si>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</si>
  <si>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</si>
  <si>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</si>
  <si>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</si>
  <si>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</si>
  <si>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</si>
  <si>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</si>
  <si>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</si>
  <si>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</si>
  <si>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</si>
  <si>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</si>
  <si>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</si>
  <si>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</si>
  <si>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</si>
  <si>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</si>
  <si>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</si>
  <si>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</si>
  <si>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</si>
  <si>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</si>
  <si>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</si>
  <si>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</si>
  <si>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</si>
  <si>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</si>
  <si>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</si>
  <si>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</si>
  <si>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</si>
  <si>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</si>
  <si>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</si>
  <si>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</si>
  <si>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</si>
  <si>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</si>
  <si>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</si>
  <si>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</si>
  <si>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</si>
  <si>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</si>
  <si>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</si>
  <si>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</si>
  <si>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</si>
  <si>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</si>
  <si>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</si>
  <si>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</si>
  <si>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</si>
  <si>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</si>
  <si>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</si>
  <si>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</si>
  <si>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</si>
  <si>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</si>
  <si>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</si>
  <si>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</si>
  <si>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</si>
  <si>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</si>
  <si>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</si>
  <si>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</si>
  <si>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</si>
  <si>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</si>
  <si>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</si>
  <si>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</si>
  <si>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</si>
  <si>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</si>
  <si>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</si>
  <si>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</si>
  <si>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</si>
  <si>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</si>
  <si>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</si>
  <si>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</si>
  <si>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</si>
  <si>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</si>
  <si>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</si>
  <si>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</si>
  <si>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</si>
  <si>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</si>
  <si>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</si>
  <si>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</si>
  <si>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</si>
  <si>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</si>
  <si>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</si>
  <si>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</si>
  <si>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</si>
  <si>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</si>
  <si>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</si>
  <si>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</si>
  <si>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</si>
  <si>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</si>
  <si>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</si>
  <si>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</si>
  <si>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</si>
  <si>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</si>
  <si>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</si>
  <si>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</si>
  <si>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</si>
  <si>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</si>
  <si>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</si>
  <si>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</si>
  <si>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</si>
  <si>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</si>
  <si>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</si>
  <si>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</si>
  <si>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</si>
  <si>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</si>
  <si>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</si>
  <si>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</si>
  <si>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</si>
  <si>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</si>
  <si>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</si>
  <si>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</si>
  <si>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</si>
  <si>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</si>
  <si>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</si>
  <si>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</si>
  <si>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</si>
  <si>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</si>
  <si>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</si>
  <si>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</si>
  <si>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</si>
  <si>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</si>
  <si>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</si>
  <si>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</si>
  <si>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</si>
  <si>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</si>
  <si>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</si>
  <si>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</si>
  <si>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</si>
  <si>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</si>
  <si>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</si>
  <si>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</si>
  <si>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</si>
  <si>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</si>
  <si>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</si>
  <si>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</si>
  <si>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</si>
  <si>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</si>
  <si>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</si>
  <si>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</si>
  <si>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</si>
  <si>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</si>
  <si>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</si>
  <si>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</si>
  <si>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</si>
  <si>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</si>
  <si>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</si>
  <si>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</si>
  <si>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</si>
  <si>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</si>
  <si>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</si>
  <si>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</si>
  <si>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</si>
  <si>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</si>
  <si>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</si>
  <si>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</si>
  <si>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</si>
  <si>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</si>
  <si>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</si>
  <si>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</si>
  <si>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</si>
  <si>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</si>
  <si>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</si>
  <si>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</si>
  <si>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</si>
  <si>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</si>
  <si>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</si>
  <si>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</si>
  <si>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</si>
  <si>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</si>
  <si>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</si>
  <si>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</si>
  <si>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</si>
  <si>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</si>
  <si>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</si>
  <si>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</si>
  <si>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</si>
  <si>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</si>
  <si>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</si>
  <si>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</si>
  <si>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</si>
  <si>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</si>
  <si>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</si>
  <si>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</si>
  <si>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</si>
  <si>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</si>
  <si>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</si>
  <si>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</si>
  <si>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</si>
  <si>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</si>
  <si>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</si>
  <si>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</si>
  <si>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</si>
  <si>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</si>
  <si>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</si>
  <si>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</si>
  <si>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</si>
  <si>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</si>
  <si>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</si>
  <si>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</si>
  <si>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</si>
  <si>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</si>
  <si>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</si>
  <si>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</si>
  <si>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</si>
  <si>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</si>
  <si>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</si>
  <si>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</si>
  <si>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</si>
  <si>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</si>
  <si>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</si>
  <si>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</si>
  <si>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</si>
  <si>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</si>
  <si>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</si>
  <si>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</si>
  <si>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</si>
  <si>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</si>
  <si>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</si>
  <si>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</si>
  <si>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</si>
  <si>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</si>
  <si>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</si>
  <si>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</si>
  <si>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</si>
  <si>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</si>
  <si>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</si>
  <si>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</si>
  <si>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</si>
  <si>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</si>
  <si>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</si>
  <si>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</si>
  <si>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</si>
  <si>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</si>
  <si>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</si>
  <si>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</si>
  <si>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</si>
  <si>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</si>
  <si>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</si>
  <si>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</si>
  <si>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</si>
  <si>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</si>
  <si>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</si>
  <si>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</si>
  <si>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</si>
  <si>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</si>
  <si>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</si>
  <si>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</si>
  <si>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</si>
  <si>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</si>
  <si>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</si>
  <si>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</si>
  <si>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</si>
  <si>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</si>
  <si>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</si>
  <si>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</si>
  <si>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</si>
  <si>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</si>
  <si>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</si>
  <si>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</si>
  <si>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</si>
  <si>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</si>
  <si>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</si>
  <si>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</si>
  <si>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</si>
  <si>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</si>
  <si>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</si>
  <si>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</si>
  <si>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</si>
  <si>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</si>
  <si>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</si>
  <si>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</si>
  <si>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</si>
  <si>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</si>
  <si>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</si>
  <si>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</si>
  <si>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</si>
  <si>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</si>
  <si>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</si>
  <si>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</si>
  <si>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</si>
  <si>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</si>
  <si>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</si>
  <si>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</si>
  <si>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</si>
  <si>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</si>
  <si>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</si>
  <si>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</si>
  <si>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</si>
  <si>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</si>
  <si>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</si>
  <si>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</si>
  <si>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</si>
  <si>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</si>
  <si>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</si>
  <si>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</si>
  <si>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</si>
  <si>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</si>
  <si>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</si>
  <si>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</si>
  <si>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</si>
  <si>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</si>
  <si>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</si>
  <si>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</si>
  <si>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</si>
  <si>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</si>
  <si>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</si>
  <si>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</si>
  <si>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</si>
  <si>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</si>
  <si>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</si>
  <si>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</si>
  <si>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</si>
  <si>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</si>
  <si>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</si>
  <si>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</si>
  <si>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</si>
  <si>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</si>
  <si>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</si>
  <si>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</si>
  <si>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</si>
  <si>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</si>
  <si>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</si>
  <si>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</si>
  <si>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</si>
  <si>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</si>
  <si>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</si>
  <si>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</si>
  <si>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</si>
  <si>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</si>
  <si>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</si>
  <si>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</si>
  <si>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</si>
  <si>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</si>
  <si>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</si>
  <si>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</si>
  <si>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</si>
  <si>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</si>
  <si>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</si>
  <si>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</si>
  <si>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</si>
  <si>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</si>
  <si>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</si>
  <si>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</si>
  <si>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</si>
  <si>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</si>
  <si>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</si>
  <si>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</si>
  <si>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</si>
  <si>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</si>
  <si>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</si>
  <si>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</si>
  <si>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</si>
  <si>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</si>
  <si>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</si>
  <si>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</si>
  <si>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</si>
  <si>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</si>
  <si>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</si>
  <si>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</si>
  <si>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</si>
  <si>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</si>
  <si>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</si>
  <si>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</si>
  <si>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</si>
  <si>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</si>
  <si>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</si>
  <si>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</si>
  <si>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</si>
  <si>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</si>
  <si>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</si>
  <si>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</si>
  <si>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</si>
  <si>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</si>
  <si>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</si>
  <si>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</si>
  <si>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</si>
  <si>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</si>
  <si>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</si>
  <si>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</si>
  <si>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</si>
  <si>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</si>
  <si>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</si>
  <si>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</si>
  <si>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</si>
  <si>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</si>
  <si>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</si>
  <si>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</si>
  <si>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</si>
  <si>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</si>
  <si>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</si>
  <si>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</si>
  <si>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</si>
  <si>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</si>
  <si>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</si>
  <si>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</si>
  <si>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</si>
  <si>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</si>
  <si>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</si>
  <si>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</si>
  <si>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</si>
  <si>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</si>
  <si>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</si>
  <si>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</si>
  <si>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</si>
  <si>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</si>
  <si>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</si>
  <si>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</si>
  <si>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</si>
  <si>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</si>
  <si>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</si>
  <si>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</si>
  <si>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</si>
  <si>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</si>
  <si>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</si>
  <si>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</si>
  <si>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</si>
  <si>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</si>
  <si>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</si>
  <si>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</si>
  <si>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</si>
  <si>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</si>
  <si>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</si>
  <si>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</si>
  <si>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</si>
  <si>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</si>
  <si>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</si>
  <si>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</si>
  <si>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</si>
  <si>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</si>
  <si>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</si>
  <si>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</si>
  <si>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</si>
  <si>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</si>
  <si>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</si>
  <si>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</si>
  <si>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</si>
  <si>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</si>
  <si>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</si>
  <si>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</si>
  <si>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</si>
  <si>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</si>
  <si>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</si>
  <si>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</si>
  <si>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</si>
  <si>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</si>
  <si>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</si>
  <si>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</si>
  <si>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</si>
  <si>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</si>
  <si>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</si>
  <si>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</si>
  <si>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</si>
  <si>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</si>
  <si>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</si>
  <si>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</si>
  <si>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</si>
  <si>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</si>
  <si>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</si>
  <si>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</si>
  <si>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</si>
  <si>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</si>
  <si>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</si>
  <si>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</si>
  <si>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</si>
  <si>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</si>
  <si>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</si>
  <si>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</si>
  <si>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</si>
  <si>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</si>
  <si>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</si>
  <si>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</si>
  <si>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</si>
  <si>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</si>
  <si>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</si>
  <si>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</si>
  <si>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</si>
  <si>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</si>
  <si>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</si>
  <si>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</si>
  <si>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</si>
  <si>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</si>
  <si>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</si>
  <si>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</si>
  <si>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</si>
  <si>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</si>
  <si>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</si>
  <si>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</si>
  <si>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</si>
  <si>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</si>
  <si>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</si>
  <si>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</si>
  <si>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</si>
  <si>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</si>
  <si>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</si>
  <si>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</si>
  <si>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</si>
  <si>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</si>
  <si>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</si>
  <si>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</si>
  <si>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</si>
  <si>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</si>
  <si>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</si>
  <si>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</si>
  <si>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</si>
  <si>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</si>
  <si>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</si>
  <si>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</si>
  <si>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</si>
  <si>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</si>
  <si>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</si>
  <si>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</si>
  <si>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</si>
  <si>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</si>
  <si>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</si>
  <si>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</si>
  <si>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</si>
  <si>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</si>
  <si>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</si>
  <si>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</si>
  <si>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</si>
  <si>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</si>
  <si>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</si>
  <si>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</si>
  <si>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</si>
  <si>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</si>
  <si>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</si>
  <si>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</si>
  <si>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</si>
  <si>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</si>
  <si>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</si>
  <si>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</si>
  <si>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</si>
  <si>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</si>
  <si>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</si>
  <si>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</si>
  <si>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</si>
  <si>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</si>
  <si>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</si>
  <si>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</si>
  <si>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</si>
  <si>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</si>
  <si>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</si>
  <si>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</si>
  <si>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</si>
  <si>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</si>
  <si>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</si>
  <si>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</si>
  <si>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</si>
  <si>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</si>
  <si>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</si>
  <si>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</si>
  <si>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</si>
  <si>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</si>
  <si>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</si>
  <si>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</si>
  <si>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</si>
  <si>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</si>
  <si>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</si>
  <si>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</si>
  <si>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</si>
  <si>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</si>
  <si>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</si>
  <si>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</si>
  <si>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</si>
  <si>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</si>
  <si>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</si>
  <si>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</si>
  <si>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</si>
  <si>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</si>
  <si>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</si>
  <si>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</si>
  <si>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</si>
  <si>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</si>
  <si>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</si>
  <si>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</si>
  <si>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</si>
  <si>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</si>
  <si>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</si>
  <si>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</si>
  <si>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</si>
  <si>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</si>
  <si>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</si>
  <si>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</si>
  <si>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</si>
  <si>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</si>
  <si>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</si>
  <si>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</si>
  <si>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</si>
  <si>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</si>
  <si>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</si>
  <si>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</si>
  <si>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</si>
  <si>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</si>
  <si>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</si>
  <si>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</si>
  <si>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</si>
  <si>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</si>
  <si>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</si>
  <si>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</si>
  <si>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</si>
  <si>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</si>
  <si>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</si>
  <si>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</si>
  <si>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</si>
  <si>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</si>
  <si>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</si>
  <si>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</si>
  <si>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</si>
  <si>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</si>
  <si>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</si>
  <si>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</si>
  <si>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</si>
  <si>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</si>
  <si>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</si>
  <si>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</si>
  <si>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</si>
  <si>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</si>
  <si>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</si>
  <si>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</si>
  <si>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</si>
  <si>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</si>
  <si>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</si>
  <si>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</si>
  <si>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</si>
  <si>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</si>
  <si>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</si>
  <si>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</si>
  <si>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</si>
  <si>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</si>
  <si>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</si>
  <si>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</si>
  <si>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</si>
  <si>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</si>
  <si>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</si>
  <si>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</si>
  <si>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</si>
  <si>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</si>
  <si>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</si>
  <si>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</si>
  <si>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</si>
  <si>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</si>
  <si>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</si>
  <si>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</si>
  <si>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</si>
  <si>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</si>
  <si>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</si>
  <si>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</si>
  <si>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</si>
  <si>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</si>
  <si>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</si>
  <si>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</si>
  <si>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</si>
  <si>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</si>
  <si>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</si>
  <si>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</si>
  <si>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</si>
  <si>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</si>
  <si>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</si>
  <si>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</si>
  <si>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</si>
  <si>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</si>
  <si>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</si>
  <si>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</si>
  <si>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</si>
  <si>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</si>
  <si>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</si>
  <si>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</si>
  <si>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</si>
  <si>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</si>
  <si>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</si>
  <si>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</si>
  <si>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</si>
  <si>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</si>
  <si>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</si>
  <si>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</si>
  <si>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</si>
  <si>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</si>
  <si>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</si>
  <si>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</si>
  <si>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</si>
  <si>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</si>
  <si>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</si>
  <si>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</si>
  <si>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</si>
  <si>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</si>
  <si>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</si>
  <si>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</si>
  <si>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</si>
  <si>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</si>
  <si>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</si>
  <si>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</si>
  <si>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</si>
  <si>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</si>
  <si>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</si>
  <si>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</si>
  <si>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</si>
  <si>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</si>
  <si>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</si>
  <si>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</si>
  <si>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</si>
  <si>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</si>
  <si>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</si>
  <si>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</si>
  <si>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</si>
  <si>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</si>
  <si>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</si>
  <si>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</si>
  <si>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</si>
  <si>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</si>
  <si>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</si>
  <si>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</si>
  <si>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</si>
  <si>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</si>
  <si>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</si>
  <si>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</si>
  <si>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</si>
  <si>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</si>
  <si>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</si>
  <si>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</si>
  <si>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</si>
  <si>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</si>
  <si>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</si>
  <si>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</si>
  <si>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</si>
  <si>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</si>
  <si>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</si>
  <si>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</si>
  <si>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</si>
  <si>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</si>
  <si>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</si>
  <si>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</si>
  <si>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</si>
  <si>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</si>
  <si>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</si>
  <si>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</si>
  <si>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</si>
  <si>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</si>
  <si>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</si>
  <si>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</si>
  <si>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</si>
  <si>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</si>
  <si>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</si>
  <si>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</si>
  <si>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</si>
  <si>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</si>
  <si>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</si>
  <si>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</si>
  <si>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</si>
  <si>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</si>
  <si>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</si>
  <si>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</si>
  <si>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</si>
  <si>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</si>
  <si>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</si>
  <si>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</si>
  <si>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</si>
  <si>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</si>
  <si>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</si>
  <si>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</si>
  <si>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</si>
  <si>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</si>
  <si>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</si>
  <si>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</si>
  <si>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</si>
  <si>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</si>
  <si>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</si>
  <si>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</si>
  <si>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</si>
  <si>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</si>
  <si>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</si>
  <si>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</si>
  <si>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</si>
  <si>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</si>
  <si>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</si>
  <si>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</si>
  <si>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</si>
  <si>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</si>
  <si>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</si>
  <si>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</si>
  <si>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</si>
  <si>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</si>
  <si>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</si>
  <si>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</si>
  <si>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</si>
  <si>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</si>
  <si>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</si>
  <si>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</si>
  <si>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</si>
  <si>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</si>
  <si>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</si>
  <si>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</si>
  <si>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</si>
  <si>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</si>
  <si>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</si>
  <si>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</si>
  <si>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</si>
  <si>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</si>
  <si>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</si>
  <si>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</si>
  <si>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</si>
  <si>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</si>
  <si>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</si>
  <si>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</si>
  <si>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</si>
  <si>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</si>
  <si>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</si>
  <si>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</si>
  <si>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</si>
  <si>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</si>
  <si>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</si>
  <si>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</si>
  <si>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</si>
  <si>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</si>
  <si>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</si>
  <si>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</si>
  <si>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</si>
  <si>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</si>
  <si>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</si>
  <si>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</si>
  <si>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</si>
  <si>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</si>
  <si>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</si>
  <si>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</si>
  <si>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</si>
  <si>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</si>
  <si>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</si>
  <si>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</si>
  <si>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</si>
  <si>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</si>
  <si>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</si>
  <si>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</si>
  <si>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</si>
  <si>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</si>
  <si>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</si>
  <si>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</si>
  <si>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</si>
  <si>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</si>
  <si>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</si>
  <si>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</si>
  <si>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</si>
  <si>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</si>
  <si>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</si>
  <si>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</si>
  <si>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</si>
  <si>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</si>
  <si>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</si>
  <si>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</si>
  <si>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</si>
  <si>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</si>
  <si>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</si>
  <si>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</si>
  <si>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</si>
  <si>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</si>
  <si>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</si>
  <si>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</si>
  <si>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</si>
  <si>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</si>
  <si>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</si>
  <si>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</si>
  <si>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</si>
  <si>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</si>
  <si>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</si>
  <si>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</si>
  <si>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</si>
  <si>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</si>
  <si>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</si>
  <si>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</si>
  <si>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</si>
  <si>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</si>
  <si>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</si>
  <si>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</si>
  <si>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</si>
  <si>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</si>
  <si>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</si>
  <si>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</si>
  <si>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</si>
  <si>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</si>
  <si>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</si>
  <si>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</si>
  <si>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</si>
  <si>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</si>
  <si>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</si>
  <si>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</si>
  <si>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</si>
  <si>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</si>
  <si>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</si>
  <si>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</si>
  <si>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</si>
  <si>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</si>
  <si>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</si>
  <si>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</si>
  <si>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</si>
  <si>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</si>
  <si>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</si>
  <si>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</si>
  <si>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</si>
  <si>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</si>
  <si>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</si>
  <si>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</si>
  <si>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</si>
  <si>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</si>
  <si>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</si>
  <si>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</si>
  <si>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</si>
  <si>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</si>
  <si>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</si>
  <si>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</si>
  <si>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</si>
  <si>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</si>
  <si>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</si>
  <si>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</si>
  <si>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</si>
  <si>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</si>
  <si>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</si>
  <si>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</si>
  <si>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</si>
  <si>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</si>
  <si>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</si>
  <si>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</si>
  <si>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</si>
  <si>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</si>
  <si>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</si>
  <si>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</si>
  <si>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</si>
  <si>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</si>
  <si>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</si>
  <si>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</si>
  <si>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</si>
  <si>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</si>
  <si>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</si>
  <si>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</si>
  <si>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</si>
  <si>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</si>
  <si>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</si>
  <si>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</si>
  <si>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</si>
  <si>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</si>
  <si>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</si>
  <si>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</si>
  <si>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</si>
  <si>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</si>
  <si>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</si>
  <si>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</si>
  <si>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</si>
  <si>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</si>
  <si>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</si>
  <si>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</si>
  <si>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</si>
  <si>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</si>
  <si>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</si>
  <si>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</si>
  <si>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</si>
  <si>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</si>
  <si>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</si>
  <si>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</si>
  <si>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</si>
  <si>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</si>
  <si>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</si>
  <si>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</si>
  <si>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</si>
  <si>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</si>
  <si>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</si>
  <si>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</si>
  <si>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</si>
  <si>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</si>
  <si>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</si>
  <si>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</si>
  <si>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</si>
  <si>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</si>
  <si>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</si>
  <si>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</si>
  <si>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</si>
  <si>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</si>
  <si>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</si>
  <si>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</si>
  <si>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</si>
  <si>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</si>
  <si>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</si>
  <si>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</si>
  <si>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</si>
  <si>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</si>
  <si>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</si>
  <si>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</si>
  <si>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</si>
  <si>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</si>
  <si>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</si>
  <si>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</si>
  <si>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</si>
  <si>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</si>
  <si>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</si>
  <si>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</si>
  <si>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</si>
  <si>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</si>
  <si>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</si>
  <si>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</si>
  <si>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</si>
  <si>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</si>
  <si>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</si>
  <si>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</si>
  <si>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</si>
  <si>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</si>
  <si>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</si>
  <si>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</si>
  <si>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</si>
  <si>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</si>
  <si>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</si>
  <si>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</si>
  <si>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</si>
  <si>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</si>
  <si>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</si>
  <si>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</si>
  <si>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</si>
  <si>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</si>
  <si>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</si>
  <si>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</si>
  <si>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</si>
  <si>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</si>
  <si>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</si>
  <si>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</si>
  <si>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</si>
  <si>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</si>
  <si>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</si>
  <si>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</si>
  <si>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</si>
  <si>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</si>
  <si>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</si>
  <si>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</si>
  <si>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</si>
  <si>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</si>
  <si>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</si>
  <si>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</si>
  <si>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</si>
  <si>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</si>
  <si>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</si>
  <si>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</si>
  <si>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</si>
  <si>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</si>
  <si>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</si>
  <si>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</si>
  <si>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</si>
  <si>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</si>
  <si>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</si>
  <si>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</si>
  <si>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</si>
  <si>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</si>
  <si>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</si>
  <si>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</si>
  <si>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</si>
  <si>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</si>
  <si>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</si>
  <si>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</si>
  <si>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</si>
  <si>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</si>
  <si>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</si>
  <si>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</si>
  <si>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</si>
  <si>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</si>
  <si>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</si>
  <si>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</si>
  <si>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</si>
  <si>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</si>
  <si>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</si>
  <si>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</si>
  <si>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</si>
  <si>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</si>
  <si>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</si>
  <si>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</si>
  <si>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</si>
  <si>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</si>
  <si>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</si>
  <si>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</si>
  <si>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</si>
  <si>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</si>
  <si>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</si>
  <si>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</si>
  <si>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</si>
  <si>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</si>
  <si>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</si>
  <si>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</si>
  <si>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</si>
  <si>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</si>
  <si>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</si>
  <si>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</si>
  <si>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</si>
  <si>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</si>
  <si>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</si>
  <si>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</si>
  <si>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</si>
  <si>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</si>
  <si>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</si>
  <si>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</si>
  <si>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</si>
  <si>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</si>
  <si>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</si>
  <si>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</si>
  <si>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</si>
  <si>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</si>
  <si>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</si>
  <si>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</si>
  <si>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</si>
  <si>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</si>
  <si>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</si>
  <si>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</si>
  <si>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</si>
  <si>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</si>
  <si>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</si>
  <si>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</si>
  <si>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</si>
  <si>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</si>
  <si>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</si>
  <si>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</si>
  <si>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</si>
  <si>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</si>
  <si>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</si>
  <si>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</si>
  <si>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</si>
  <si>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</si>
  <si>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</si>
  <si>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</si>
  <si>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</si>
  <si>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</si>
  <si>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</si>
  <si>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</si>
  <si>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</si>
  <si>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</si>
  <si>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</si>
  <si>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</si>
  <si>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</si>
  <si>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</si>
  <si>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</si>
  <si>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</si>
  <si>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</si>
  <si>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</si>
  <si>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</si>
  <si>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</si>
  <si>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</si>
  <si>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</si>
  <si>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</si>
  <si>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</si>
  <si>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</si>
  <si>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</si>
  <si>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</si>
  <si>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</si>
  <si>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</si>
  <si>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</si>
  <si>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</si>
  <si>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</si>
  <si>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</si>
  <si>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</si>
  <si>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</si>
  <si>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</si>
  <si>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</si>
  <si>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</si>
  <si>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</si>
  <si>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</si>
  <si>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</si>
  <si>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</si>
  <si>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</si>
  <si>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</si>
  <si>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</si>
  <si>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</si>
  <si>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</si>
  <si>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</si>
  <si>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</si>
  <si>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</si>
  <si>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</si>
  <si>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</si>
  <si>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</si>
  <si>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</si>
  <si>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</si>
  <si>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</si>
  <si>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</si>
  <si>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</si>
  <si>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</si>
  <si>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</si>
  <si>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</si>
  <si>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</si>
  <si>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</si>
  <si>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</si>
  <si>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</si>
  <si>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</si>
  <si>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</si>
  <si>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</si>
  <si>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</si>
  <si>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</si>
  <si>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</si>
  <si>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</si>
  <si>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</si>
  <si>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</si>
  <si>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</si>
  <si>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</si>
  <si>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</si>
  <si>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</si>
  <si>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</si>
  <si>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</si>
  <si>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</si>
  <si>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</si>
  <si>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</si>
  <si>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</si>
  <si>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</si>
  <si>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</si>
  <si>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</si>
  <si>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</si>
  <si>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</si>
  <si>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</si>
  <si>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</si>
  <si>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</si>
  <si>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</si>
  <si>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</si>
  <si>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</si>
  <si>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</si>
  <si>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</si>
  <si>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</si>
  <si>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</si>
  <si>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</si>
  <si>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</si>
  <si>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</si>
  <si>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</si>
  <si>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</si>
  <si>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</si>
  <si>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</si>
  <si>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</si>
  <si>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</si>
  <si>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</si>
  <si>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</si>
  <si>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</si>
  <si>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</si>
  <si>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</si>
  <si>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</si>
  <si>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</si>
  <si>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</si>
  <si>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</si>
  <si>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</si>
  <si>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</si>
  <si>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</si>
  <si>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</si>
  <si>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</si>
  <si>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</si>
  <si>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</si>
  <si>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</si>
  <si>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</si>
  <si>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</si>
  <si>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</si>
  <si>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</si>
  <si>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</si>
  <si>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</si>
  <si>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</si>
  <si>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</si>
  <si>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</si>
  <si>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</si>
  <si>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</si>
  <si>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</si>
  <si>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</si>
  <si>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</si>
  <si>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</si>
  <si>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</si>
  <si>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</si>
  <si>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</si>
  <si>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</si>
  <si>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</si>
  <si>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</si>
  <si>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</si>
  <si>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</si>
  <si>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</si>
  <si>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</si>
  <si>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</si>
  <si>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</si>
  <si>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</si>
  <si>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</si>
  <si>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</si>
  <si>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</si>
  <si>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</si>
  <si>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</si>
  <si>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</si>
  <si>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</si>
  <si>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</si>
  <si>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</si>
  <si>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</si>
  <si>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</si>
  <si>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</si>
  <si>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</si>
  <si>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</si>
  <si>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</si>
  <si>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</si>
  <si>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</si>
  <si>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</si>
  <si>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</si>
  <si>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</si>
  <si>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</si>
  <si>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</si>
  <si>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</si>
  <si>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</si>
  <si>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</si>
  <si>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</si>
  <si>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</si>
  <si>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</si>
  <si>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</si>
  <si>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</si>
  <si>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</si>
  <si>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</si>
  <si>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</si>
  <si>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</si>
  <si>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</si>
  <si>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</si>
  <si>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</si>
  <si>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</si>
  <si>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</si>
  <si>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</si>
  <si>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</si>
  <si>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</si>
  <si>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</si>
  <si>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</si>
  <si>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</si>
  <si>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</si>
  <si>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</si>
  <si>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</si>
  <si>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</si>
  <si>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</si>
  <si>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</si>
  <si>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</si>
  <si>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</si>
  <si>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</si>
  <si>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</si>
  <si>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</si>
  <si>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</si>
  <si>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</si>
  <si>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</si>
  <si>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</si>
  <si>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</si>
  <si>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</si>
  <si>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</si>
  <si>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</si>
  <si>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</si>
  <si>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</si>
  <si>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</si>
  <si>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</si>
  <si>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</si>
  <si>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</si>
  <si>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</si>
  <si>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</si>
  <si>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</si>
  <si>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</si>
  <si>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</si>
  <si>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</si>
  <si>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</si>
  <si>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</si>
  <si>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</si>
  <si>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</si>
  <si>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</si>
  <si>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</si>
  <si>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</si>
  <si>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</si>
  <si>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</si>
  <si>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</si>
  <si>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</si>
  <si>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</si>
  <si>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</si>
  <si>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</si>
  <si>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</si>
  <si>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</si>
  <si>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</si>
  <si>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</si>
  <si>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</si>
  <si>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</si>
  <si>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</si>
  <si>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</si>
  <si>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</si>
  <si>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</si>
  <si>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</si>
  <si>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</si>
  <si>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</si>
  <si>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</si>
  <si>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</si>
  <si>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</si>
  <si>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</si>
  <si>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</si>
  <si>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</si>
  <si>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</si>
  <si>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</si>
  <si>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</si>
  <si>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</si>
  <si>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</si>
  <si>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</si>
  <si>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</si>
  <si>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</si>
  <si>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</si>
  <si>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</si>
  <si>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</si>
  <si>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</si>
  <si>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</si>
  <si>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</si>
  <si>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</si>
  <si>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</si>
  <si>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</si>
  <si>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</si>
  <si>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</si>
  <si>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</si>
  <si>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</si>
  <si>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</si>
  <si>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</si>
  <si>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</si>
  <si>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</si>
  <si>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</si>
  <si>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</si>
  <si>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</si>
  <si>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</si>
  <si>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</si>
  <si>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</si>
  <si>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</si>
  <si>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</si>
  <si>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</si>
  <si>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</si>
  <si>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</si>
  <si>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</si>
  <si>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</si>
  <si>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</si>
  <si>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</si>
  <si>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</si>
  <si>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</si>
  <si>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</si>
  <si>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</si>
  <si>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</si>
  <si>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</si>
  <si>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</si>
  <si>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</si>
  <si>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</si>
  <si>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</si>
  <si>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</si>
  <si>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</si>
  <si>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</si>
  <si>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</si>
  <si>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</si>
  <si>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</si>
  <si>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</si>
  <si>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</si>
  <si>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</si>
  <si>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</si>
  <si>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</si>
  <si>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</si>
  <si>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</si>
  <si>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</si>
  <si>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</si>
  <si>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</si>
  <si>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</si>
  <si>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</si>
  <si>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</si>
  <si>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</si>
  <si>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</si>
  <si>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</si>
  <si>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</si>
  <si>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</si>
  <si>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</si>
  <si>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</si>
  <si>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</si>
  <si>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</si>
  <si>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</si>
  <si>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</si>
  <si>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</si>
  <si>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</si>
  <si>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</si>
  <si>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</si>
  <si>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</si>
  <si>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</si>
  <si>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</si>
  <si>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</si>
  <si>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</si>
  <si>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</si>
  <si>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</si>
  <si>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</si>
  <si>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</si>
  <si>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</si>
  <si>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</si>
  <si>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</si>
  <si>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</si>
  <si>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</si>
  <si>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</si>
  <si>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</si>
  <si>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</si>
  <si>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</si>
  <si>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</si>
  <si>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</si>
  <si>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</si>
  <si>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</si>
  <si>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</si>
  <si>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</si>
  <si>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</si>
  <si>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</si>
  <si>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</si>
  <si>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</si>
  <si>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</si>
  <si>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</si>
  <si>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</si>
  <si>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</si>
  <si>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</si>
  <si>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</si>
  <si>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</si>
  <si>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</si>
  <si>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</si>
  <si>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</si>
  <si>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</si>
  <si>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</si>
  <si>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</si>
  <si>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</si>
  <si>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</si>
  <si>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</si>
  <si>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</si>
  <si>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</si>
  <si>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</si>
  <si>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</si>
  <si>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</si>
  <si>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</si>
  <si>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</si>
  <si>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</si>
  <si>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</si>
  <si>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</si>
  <si>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</si>
  <si>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</si>
  <si>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</si>
  <si>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</si>
  <si>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</si>
  <si>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</si>
  <si>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</si>
  <si>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</si>
  <si>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</si>
  <si>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</si>
  <si>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</si>
  <si>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</si>
  <si>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</si>
  <si>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</si>
  <si>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</si>
  <si>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</si>
  <si>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</si>
  <si>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</si>
  <si>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</si>
  <si>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</si>
  <si>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</si>
  <si>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</si>
  <si>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</si>
  <si>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</si>
  <si>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</si>
  <si>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</si>
  <si>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</si>
  <si>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</si>
  <si>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</si>
  <si>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</si>
  <si>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</si>
  <si>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</si>
  <si>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</si>
  <si>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</si>
  <si>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</si>
  <si>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</si>
  <si>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</si>
  <si>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</si>
  <si>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</si>
  <si>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</si>
  <si>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</si>
  <si>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</si>
  <si>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</si>
  <si>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</si>
  <si>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</si>
  <si>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</si>
  <si>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</si>
  <si>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</si>
  <si>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</si>
  <si>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</si>
  <si>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</si>
  <si>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</si>
  <si>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</si>
  <si>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</si>
  <si>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</si>
  <si>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</si>
  <si>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</si>
  <si>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</si>
  <si>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</si>
  <si>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</si>
  <si>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</si>
  <si>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</si>
  <si>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</si>
  <si>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</si>
  <si>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</si>
  <si>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</si>
  <si>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</si>
  <si>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</si>
  <si>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</si>
  <si>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</si>
  <si>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</si>
  <si>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</si>
  <si>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</si>
  <si>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</si>
  <si>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</si>
  <si>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</si>
  <si>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</si>
  <si>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</si>
  <si>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</si>
  <si>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</si>
  <si>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</si>
  <si>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</si>
  <si>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</si>
  <si>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</si>
  <si>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</si>
  <si>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</si>
  <si>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</si>
  <si>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</si>
  <si>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</si>
  <si>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</si>
  <si>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</si>
  <si>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</si>
  <si>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</si>
  <si>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</si>
  <si>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</si>
  <si>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</si>
  <si>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</si>
  <si>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</si>
  <si>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</si>
  <si>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</si>
  <si>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</si>
  <si>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</si>
  <si>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</si>
  <si>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</si>
  <si>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</si>
  <si>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</si>
  <si>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</si>
  <si>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</si>
  <si>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</si>
  <si>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</si>
  <si>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</si>
  <si>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</si>
  <si>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</si>
  <si>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</si>
  <si>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</si>
  <si>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</si>
  <si>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</si>
  <si>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</si>
  <si>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</si>
  <si>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</si>
  <si>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</si>
  <si>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</si>
  <si>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</si>
  <si>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</si>
  <si>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</si>
  <si>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</si>
  <si>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</si>
  <si>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</si>
  <si>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</si>
  <si>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</si>
  <si>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</si>
  <si>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</si>
  <si>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</si>
  <si>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</si>
  <si>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</si>
  <si>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</si>
  <si>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</si>
  <si>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</si>
  <si>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</si>
  <si>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</si>
  <si>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</si>
  <si>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</si>
  <si>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</si>
  <si>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</si>
  <si>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</si>
  <si>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</si>
  <si>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</si>
  <si>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</si>
  <si>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</si>
  <si>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</si>
  <si>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</si>
  <si>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</si>
  <si>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</si>
  <si>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</si>
  <si>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</si>
  <si>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</si>
  <si>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</si>
  <si>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</si>
  <si>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</si>
  <si>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</si>
  <si>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</si>
  <si>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</si>
  <si>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</si>
  <si>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</si>
  <si>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</si>
  <si>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</si>
  <si>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</si>
  <si>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</si>
  <si>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</si>
  <si>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</si>
  <si>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</si>
  <si>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</si>
  <si>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</si>
  <si>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</si>
  <si>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</si>
  <si>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</si>
  <si>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</si>
  <si>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</si>
  <si>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</si>
  <si>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</si>
  <si>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</si>
  <si>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</si>
  <si>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</si>
  <si>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</si>
  <si>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</si>
  <si>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</si>
  <si>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</si>
  <si>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</si>
  <si>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</si>
  <si>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</si>
  <si>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</si>
  <si>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</si>
  <si>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</si>
  <si>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</si>
  <si>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</si>
  <si>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</si>
  <si>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</si>
  <si>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</si>
  <si>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</si>
  <si>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</si>
  <si>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</si>
  <si>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</si>
  <si>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</si>
  <si>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</si>
  <si>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</si>
  <si>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</si>
  <si>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</si>
  <si>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</si>
  <si>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</si>
  <si>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</si>
  <si>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</si>
  <si>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</si>
  <si>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</si>
  <si>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</si>
  <si>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</si>
  <si>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</si>
  <si>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</si>
  <si>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</si>
  <si>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</si>
  <si>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</si>
  <si>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</si>
  <si>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</si>
  <si>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</si>
  <si>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</si>
  <si>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</si>
  <si>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</si>
  <si>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</si>
  <si>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</si>
  <si>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</si>
  <si>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</si>
  <si>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</si>
  <si>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</si>
  <si>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</si>
  <si>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</si>
  <si>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</si>
  <si>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</si>
  <si>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</si>
  <si>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</si>
  <si>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</si>
  <si>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</si>
  <si>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</si>
  <si>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</si>
  <si>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</si>
  <si>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</si>
  <si>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</si>
  <si>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</si>
  <si>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</si>
  <si>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</si>
  <si>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</si>
  <si>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</si>
  <si>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</si>
  <si>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</si>
  <si>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</si>
  <si>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</si>
  <si>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</si>
  <si>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</si>
  <si>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</si>
  <si>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</si>
  <si>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</si>
  <si>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</si>
  <si>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</si>
  <si>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</si>
  <si>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</si>
  <si>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</si>
  <si>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</si>
  <si>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</si>
  <si>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</si>
  <si>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</si>
  <si>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</si>
  <si>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</si>
  <si>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</si>
  <si>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</si>
  <si>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</si>
  <si>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</si>
  <si>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</si>
  <si>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</si>
  <si>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</si>
  <si>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</si>
  <si>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</si>
  <si>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</si>
  <si>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</si>
  <si>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</si>
  <si>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</si>
  <si>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</si>
  <si>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</si>
  <si>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</si>
  <si>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</si>
  <si>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</si>
  <si>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</si>
  <si>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</si>
  <si>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</si>
  <si>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</si>
  <si>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</si>
  <si>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</si>
  <si>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</si>
  <si>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</si>
  <si>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</si>
  <si>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</si>
  <si>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</si>
  <si>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</si>
  <si>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</si>
  <si>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</si>
  <si>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</si>
  <si>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</si>
  <si>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</si>
  <si>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</si>
  <si>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</si>
  <si>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</si>
  <si>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</si>
  <si>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</si>
  <si>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</si>
  <si>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</si>
  <si>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</si>
  <si>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</si>
  <si>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</si>
  <si>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</si>
  <si>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</si>
  <si>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</si>
  <si>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</si>
  <si>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</si>
  <si>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</si>
  <si>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</si>
  <si>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</si>
  <si>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</si>
  <si>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</si>
  <si>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</si>
  <si>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</si>
  <si>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</si>
  <si>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</si>
  <si>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</si>
  <si>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</si>
  <si>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</si>
  <si>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</si>
  <si>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</si>
  <si>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</si>
  <si>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</si>
  <si>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</si>
  <si>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</si>
  <si>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</si>
  <si>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</si>
  <si>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</si>
  <si>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</si>
  <si>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</si>
  <si>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</si>
  <si>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</si>
  <si>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</si>
  <si>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</si>
  <si>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</si>
  <si>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</si>
  <si>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</si>
  <si>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</si>
  <si>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</si>
  <si>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</si>
  <si>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</si>
  <si>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</si>
  <si>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</si>
  <si>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</si>
  <si>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</si>
  <si>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</si>
  <si>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</si>
  <si>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</si>
  <si>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</si>
  <si>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</si>
  <si>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</si>
  <si>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</si>
  <si>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</si>
  <si>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</si>
  <si>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</si>
  <si>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</si>
  <si>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</si>
  <si>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</si>
  <si>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</si>
  <si>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</si>
  <si>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</si>
  <si>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</si>
  <si>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</si>
  <si>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</si>
  <si>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</si>
  <si>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</si>
  <si>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</si>
  <si>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</si>
  <si>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</si>
  <si>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</si>
  <si>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</si>
  <si>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</si>
  <si>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</si>
  <si>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</si>
  <si>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</si>
  <si>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</si>
  <si>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</si>
  <si>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</si>
  <si>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</si>
  <si>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</si>
  <si>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</si>
  <si>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</si>
  <si>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</si>
  <si>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</si>
  <si>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</si>
  <si>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</si>
  <si>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</si>
  <si>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</si>
  <si>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</si>
  <si>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</si>
  <si>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</si>
  <si>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</si>
  <si>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</si>
  <si>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</si>
  <si>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</si>
  <si>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</si>
  <si>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</si>
  <si>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</si>
  <si>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</si>
  <si>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</si>
  <si>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</si>
  <si>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</si>
  <si>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</si>
  <si>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</si>
  <si>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</si>
  <si>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</si>
  <si>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</si>
  <si>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</si>
  <si>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</si>
  <si>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</si>
  <si>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</si>
  <si>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</si>
  <si>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</si>
  <si>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</si>
  <si>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</si>
  <si>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</si>
  <si>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</si>
  <si>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</si>
  <si>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</si>
  <si>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</si>
  <si>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</si>
  <si>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</si>
  <si>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</si>
  <si>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</si>
  <si>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</si>
  <si>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</si>
  <si>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</si>
  <si>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</si>
  <si>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</si>
  <si>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</si>
  <si>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</si>
  <si>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</si>
  <si>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</si>
  <si>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</si>
  <si>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</si>
  <si>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</si>
  <si>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</si>
  <si>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</si>
  <si>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</si>
  <si>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</si>
  <si>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</si>
  <si>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</si>
  <si>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</si>
  <si>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</si>
  <si>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</si>
  <si>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</si>
  <si>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</si>
  <si>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</si>
  <si>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</si>
  <si>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</si>
  <si>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</si>
  <si>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</si>
  <si>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</si>
  <si>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</si>
  <si>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</si>
  <si>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</si>
  <si>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</si>
  <si>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</si>
  <si>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</si>
  <si>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</si>
  <si>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</si>
  <si>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</si>
  <si>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</si>
  <si>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</si>
  <si>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</si>
  <si>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</si>
  <si>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</si>
  <si>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</si>
  <si>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</si>
  <si>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</si>
  <si>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</si>
  <si>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</si>
  <si>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</si>
  <si>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</si>
  <si>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</si>
  <si>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</si>
  <si>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</si>
  <si>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</si>
  <si>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</si>
  <si>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</si>
  <si>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</si>
  <si>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</si>
  <si>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</si>
  <si>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</si>
  <si>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</si>
  <si>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</si>
  <si>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</si>
  <si>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</si>
  <si>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</si>
  <si>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</si>
  <si>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</si>
  <si>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</si>
  <si>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</si>
  <si>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</si>
  <si>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</si>
  <si>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</si>
  <si>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</si>
  <si>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</si>
  <si>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</si>
  <si>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</si>
  <si>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</si>
  <si>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</si>
  <si>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</si>
  <si>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</si>
  <si>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</si>
  <si>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</si>
  <si>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</si>
  <si>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</si>
  <si>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</si>
  <si>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</si>
  <si>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</si>
  <si>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</si>
  <si>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</si>
  <si>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</si>
  <si>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</si>
  <si>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</si>
  <si>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</si>
  <si>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</si>
  <si>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</si>
  <si>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</si>
  <si>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</si>
  <si>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</si>
  <si>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</si>
  <si>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</si>
  <si>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</si>
  <si>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</si>
  <si>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</si>
  <si>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</si>
  <si>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</si>
  <si>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</si>
  <si>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</si>
  <si>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</si>
  <si>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</si>
  <si>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</si>
  <si>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</si>
  <si>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</si>
  <si>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</si>
  <si>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</si>
  <si>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</si>
  <si>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</si>
  <si>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</si>
  <si>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</si>
  <si>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</si>
  <si>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</si>
  <si>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</si>
  <si>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</si>
  <si>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</si>
  <si>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</si>
  <si>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</si>
  <si>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</si>
  <si>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</si>
  <si>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</si>
  <si>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</si>
  <si>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</si>
  <si>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</si>
  <si>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</si>
  <si>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</si>
  <si>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</si>
  <si>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</si>
  <si>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</si>
  <si>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</si>
  <si>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</si>
  <si>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</si>
  <si>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</si>
  <si>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</si>
  <si>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</si>
  <si>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</si>
  <si>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</si>
  <si>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</si>
  <si>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</si>
  <si>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</si>
  <si>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</si>
  <si>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</si>
  <si>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</si>
  <si>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</si>
  <si>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</si>
  <si>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</si>
  <si>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</si>
  <si>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</si>
  <si>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</si>
  <si>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</si>
  <si>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</si>
  <si>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</si>
  <si>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</si>
  <si>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</si>
  <si>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</si>
  <si>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</si>
  <si>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</si>
  <si>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</si>
  <si>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</si>
  <si>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</si>
  <si>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</si>
  <si>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</si>
  <si>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</si>
  <si>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</si>
  <si>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</si>
  <si>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</si>
  <si>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</si>
  <si>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</si>
  <si>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</si>
  <si>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</si>
  <si>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</si>
  <si>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</si>
  <si>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</si>
  <si>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</si>
  <si>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</si>
  <si>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</si>
  <si>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</si>
  <si>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</si>
  <si>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</si>
  <si>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</si>
  <si>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</si>
  <si>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</si>
  <si>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</si>
  <si>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</si>
  <si>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</si>
  <si>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</si>
  <si>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</si>
  <si>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</si>
  <si>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</si>
  <si>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</si>
  <si>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</si>
  <si>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</si>
  <si>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</si>
  <si>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</si>
  <si>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</si>
  <si>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</si>
  <si>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</si>
  <si>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</si>
  <si>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</si>
  <si>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</si>
  <si>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</si>
  <si>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</si>
  <si>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</si>
  <si>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</si>
  <si>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</si>
  <si>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</si>
  <si>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</si>
  <si>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</si>
  <si>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</si>
  <si>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</si>
  <si>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</si>
  <si>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</si>
  <si>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</si>
  <si>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</si>
  <si>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</si>
  <si>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</si>
  <si>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</si>
  <si>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</si>
  <si>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</si>
  <si>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</si>
  <si>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</si>
  <si>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</si>
  <si>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</si>
  <si>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</si>
  <si>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</si>
  <si>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</si>
  <si>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</si>
  <si>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</si>
  <si>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</si>
  <si>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</si>
  <si>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</si>
  <si>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</si>
  <si>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</si>
  <si>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</si>
  <si>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</si>
  <si>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</si>
  <si>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</si>
  <si>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</si>
  <si>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</si>
  <si>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</si>
  <si>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</si>
  <si>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</si>
  <si>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</si>
  <si>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</si>
  <si>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</si>
  <si>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</si>
  <si>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</si>
  <si>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</si>
  <si>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</si>
  <si>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</si>
  <si>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</si>
  <si>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</si>
  <si>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</si>
  <si>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</si>
  <si>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</si>
  <si>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</si>
  <si>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</si>
  <si>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</si>
  <si>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</si>
  <si>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</si>
  <si>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</si>
  <si>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</si>
  <si>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</si>
  <si>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</si>
  <si>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</si>
  <si>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</si>
  <si>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</si>
  <si>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</si>
  <si>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</si>
  <si>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</si>
  <si>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</si>
  <si>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</si>
  <si>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</si>
  <si>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</si>
  <si>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</si>
  <si>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</si>
  <si>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</si>
  <si>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</si>
  <si>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</si>
  <si>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</si>
  <si>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</si>
  <si>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</si>
  <si>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</si>
  <si>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</si>
  <si>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</si>
  <si>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</si>
  <si>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</si>
  <si>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</si>
  <si>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</si>
  <si>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</si>
  <si>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</si>
  <si>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</si>
  <si>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</si>
  <si>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</si>
  <si>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</si>
  <si>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</si>
  <si>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</si>
  <si>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</si>
  <si>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</si>
  <si>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</si>
  <si>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</si>
  <si>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</si>
  <si>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</si>
  <si>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</si>
  <si>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</si>
  <si>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</si>
  <si>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</si>
  <si>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</si>
  <si>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</si>
  <si>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</si>
  <si>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</si>
  <si>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</si>
  <si>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</si>
  <si>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</si>
  <si>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</si>
  <si>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</si>
  <si>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</si>
  <si>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</si>
  <si>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</si>
  <si>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</si>
  <si>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</si>
  <si>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</si>
  <si>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</si>
  <si>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</si>
  <si>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</si>
  <si>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</si>
  <si>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</si>
  <si>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</si>
  <si>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</si>
  <si>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</si>
  <si>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</si>
  <si>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</si>
  <si>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</si>
  <si>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</si>
  <si>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</si>
  <si>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</si>
  <si>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</si>
  <si>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</si>
  <si>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</si>
  <si>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</si>
  <si>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</si>
  <si>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</si>
  <si>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</si>
  <si>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</si>
  <si>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</si>
  <si>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</si>
  <si>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</si>
  <si>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</si>
  <si>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</si>
  <si>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</si>
  <si>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</si>
  <si>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</si>
  <si>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</si>
  <si>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</si>
  <si>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</si>
  <si>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</si>
  <si>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</si>
  <si>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</si>
  <si>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</si>
  <si>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</si>
  <si>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</si>
  <si>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</si>
  <si>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</si>
  <si>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</si>
  <si>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</si>
  <si>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</si>
  <si>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</si>
  <si>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</si>
  <si>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</si>
  <si>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</si>
  <si>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</si>
  <si>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</si>
  <si>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</si>
  <si>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</si>
  <si>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</si>
  <si>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</si>
  <si>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</si>
  <si>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</si>
  <si>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</si>
  <si>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</si>
  <si>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</si>
  <si>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</si>
  <si>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</si>
  <si>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</si>
  <si>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</si>
  <si>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</si>
  <si>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</si>
  <si>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</si>
  <si>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</si>
  <si>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</si>
  <si>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</si>
  <si>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</si>
  <si>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</si>
  <si>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</si>
  <si>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</si>
  <si>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</si>
  <si>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</si>
  <si>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</si>
  <si>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</si>
  <si>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</si>
  <si>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</si>
  <si>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</si>
  <si>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</si>
  <si>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</si>
  <si>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</si>
  <si>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</si>
  <si>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</si>
  <si>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</si>
  <si>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</si>
  <si>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</si>
  <si>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</si>
  <si>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</si>
  <si>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</si>
  <si>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</si>
  <si>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</si>
  <si>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</si>
  <si>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</si>
  <si>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</si>
  <si>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</si>
  <si>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</si>
  <si>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</si>
  <si>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</si>
  <si>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</si>
  <si>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</si>
  <si>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</si>
  <si>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</si>
  <si>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</si>
  <si>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</si>
  <si>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</si>
  <si>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</si>
  <si>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</si>
  <si>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</si>
  <si>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</si>
  <si>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</si>
  <si>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</si>
  <si>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</si>
  <si>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</si>
  <si>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</si>
  <si>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</si>
  <si>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</si>
  <si>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</si>
  <si>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</si>
  <si>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</si>
  <si>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</si>
  <si>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</si>
  <si>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</si>
  <si>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</si>
  <si>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</si>
  <si>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</si>
  <si>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</si>
  <si>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</si>
  <si>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</si>
  <si>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</si>
  <si>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</si>
  <si>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</si>
  <si>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</si>
  <si>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</si>
  <si>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</si>
  <si>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</si>
  <si>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</si>
  <si>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</si>
  <si>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</si>
  <si>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</si>
  <si>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</si>
  <si>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</si>
  <si>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</si>
  <si>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</si>
  <si>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</si>
  <si>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</si>
  <si>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</si>
  <si>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</si>
  <si>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</si>
  <si>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</si>
  <si>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</si>
  <si>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</si>
  <si>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</si>
  <si>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</si>
  <si>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</si>
  <si>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</si>
  <si>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</si>
  <si>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</si>
  <si>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</si>
  <si>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</si>
  <si>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</si>
  <si>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</si>
  <si>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</si>
  <si>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</si>
  <si>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</si>
  <si>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</si>
  <si>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</si>
  <si>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</si>
  <si>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</si>
  <si>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</si>
  <si>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</si>
  <si>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</si>
  <si>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</si>
  <si>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</si>
  <si>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</si>
  <si>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</si>
  <si>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</si>
  <si>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</si>
  <si>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</si>
  <si>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</si>
  <si>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</si>
  <si>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</si>
  <si>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</si>
  <si>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</si>
  <si>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</si>
  <si>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</si>
  <si>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</si>
  <si>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</si>
  <si>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</si>
  <si>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</si>
  <si>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</si>
  <si>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</si>
  <si>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</si>
  <si>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</si>
  <si>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</si>
  <si>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</si>
  <si>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</si>
  <si>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</si>
  <si>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</si>
  <si>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</si>
  <si>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</si>
  <si>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</si>
  <si>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</si>
  <si>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</si>
  <si>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</si>
  <si>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</si>
  <si>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</si>
  <si>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</si>
  <si>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</si>
  <si>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</si>
  <si>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</si>
  <si>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</si>
  <si>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</si>
  <si>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</si>
  <si>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</si>
  <si>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</si>
  <si>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</si>
  <si>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</si>
  <si>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</si>
  <si>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</si>
  <si>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</si>
  <si>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</si>
  <si>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</si>
  <si>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</si>
  <si>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</si>
  <si>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</si>
  <si>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</si>
  <si>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</si>
  <si>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</si>
  <si>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</si>
  <si>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</si>
  <si>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</si>
  <si>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</si>
  <si>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</si>
  <si>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</si>
  <si>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</si>
  <si>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</si>
  <si>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</si>
  <si>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</si>
  <si>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</si>
  <si>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</si>
  <si>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</si>
  <si>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</si>
  <si>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</si>
  <si>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</si>
  <si>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</si>
  <si>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</si>
  <si>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</si>
  <si>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</si>
  <si>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</si>
  <si>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</si>
  <si>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</si>
  <si>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</si>
  <si>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</si>
  <si>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</si>
  <si>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</si>
  <si>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</si>
  <si>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</si>
  <si>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</si>
  <si>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</si>
  <si>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</si>
  <si>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</si>
  <si>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</si>
  <si>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</si>
  <si>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</si>
  <si>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</si>
  <si>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</si>
  <si>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</si>
  <si>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</si>
  <si>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</si>
  <si>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</si>
  <si>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</si>
  <si>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</si>
  <si>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</si>
  <si>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</si>
  <si>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</si>
  <si>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</si>
  <si>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</si>
  <si>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</si>
  <si>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</si>
  <si>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</si>
  <si>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</si>
  <si>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</si>
  <si>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</si>
  <si>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</si>
  <si>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</si>
  <si>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</si>
  <si>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</si>
  <si>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</si>
  <si>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</si>
  <si>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</si>
  <si>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</si>
  <si>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</si>
  <si>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</si>
  <si>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</si>
  <si>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</si>
  <si>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</si>
  <si>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</si>
  <si>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</si>
  <si>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</si>
  <si>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</si>
  <si>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</si>
  <si>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</si>
  <si>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</si>
  <si>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</si>
  <si>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</si>
  <si>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</si>
  <si>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</si>
  <si>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</si>
  <si>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</si>
  <si>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</si>
  <si>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</si>
  <si>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</si>
  <si>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</si>
  <si>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</si>
  <si>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</si>
  <si>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</si>
  <si>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</si>
  <si>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</si>
  <si>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</si>
  <si>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</si>
  <si>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</si>
  <si>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</si>
  <si>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</si>
  <si>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</si>
  <si>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</si>
  <si>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</si>
  <si>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</si>
  <si>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</si>
  <si>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</si>
  <si>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</si>
  <si>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</si>
  <si>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</si>
  <si>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</si>
  <si>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</si>
  <si>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</si>
  <si>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</si>
  <si>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</si>
  <si>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</si>
  <si>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</si>
  <si>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</si>
  <si>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</si>
  <si>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</si>
  <si>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</si>
  <si>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</si>
  <si>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</si>
  <si>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</si>
  <si>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</si>
  <si>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</si>
  <si>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</si>
  <si>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</si>
  <si>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</si>
  <si>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</si>
  <si>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</si>
  <si>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</si>
  <si>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</si>
  <si>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</si>
  <si>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</si>
  <si>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</si>
  <si>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</si>
  <si>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</si>
  <si>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</si>
  <si>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</si>
  <si>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</si>
  <si>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</si>
  <si>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</si>
  <si>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</si>
  <si>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</si>
  <si>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</si>
  <si>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</si>
  <si>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</si>
  <si>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</si>
  <si>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</si>
  <si>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</si>
  <si>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</si>
  <si>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</si>
  <si>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</si>
  <si>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</si>
  <si>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</si>
  <si>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</si>
  <si>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</si>
  <si>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</si>
  <si>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</si>
  <si>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</si>
  <si>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</si>
  <si>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</si>
  <si>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</si>
  <si>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</si>
  <si>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</si>
  <si>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</si>
  <si>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</si>
  <si>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</si>
  <si>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</si>
  <si>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</si>
  <si>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</si>
  <si>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</si>
  <si>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</si>
  <si>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</si>
  <si>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</si>
  <si>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</si>
  <si>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</si>
  <si>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</si>
  <si>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</si>
  <si>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</si>
  <si>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</si>
  <si>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</si>
  <si>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</si>
  <si>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</si>
  <si>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</si>
  <si>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</si>
  <si>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</si>
  <si>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</si>
  <si>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</si>
  <si>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</si>
  <si>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</si>
  <si>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</si>
  <si>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</si>
  <si>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</si>
  <si>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</si>
  <si>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</si>
  <si>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</si>
  <si>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</si>
  <si>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</si>
  <si>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</si>
  <si>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</si>
  <si>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</si>
  <si>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</si>
  <si>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</si>
  <si>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</si>
  <si>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</si>
  <si>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</si>
  <si>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</si>
  <si>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</si>
  <si>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</si>
  <si>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</si>
  <si>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</si>
  <si>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</si>
  <si>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</si>
  <si>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</si>
  <si>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</si>
  <si>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</si>
  <si>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</si>
  <si>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</si>
  <si>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</si>
  <si>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</si>
  <si>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</si>
  <si>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</si>
  <si>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</si>
  <si>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</si>
  <si>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</si>
  <si>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</si>
  <si>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</si>
  <si>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</si>
  <si>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</si>
  <si>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</si>
  <si>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</si>
  <si>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</si>
  <si>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</si>
  <si>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</si>
  <si>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</si>
  <si>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</si>
  <si>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</si>
  <si>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</si>
  <si>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</si>
  <si>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</si>
  <si>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</si>
  <si>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</si>
  <si>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</si>
  <si>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</si>
  <si>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</si>
  <si>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</si>
  <si>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</si>
  <si>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</si>
  <si>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</si>
  <si>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</si>
  <si>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</si>
  <si>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</si>
  <si>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</si>
  <si>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</si>
  <si>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</si>
  <si>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</si>
  <si>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</si>
  <si>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</si>
  <si>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</si>
  <si>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</si>
  <si>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</si>
  <si>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</si>
  <si>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</si>
  <si>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</si>
  <si>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</si>
  <si>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</si>
  <si>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</si>
  <si>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</si>
  <si>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</si>
  <si>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</si>
  <si>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</si>
  <si>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</si>
  <si>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</si>
  <si>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</si>
  <si>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</si>
  <si>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</si>
  <si>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</si>
  <si>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</si>
  <si>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</si>
  <si>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</si>
  <si>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</si>
  <si>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</si>
  <si>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</si>
  <si>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</si>
  <si>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</si>
  <si>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</si>
  <si>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</si>
  <si>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</si>
  <si>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</si>
  <si>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</si>
  <si>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</si>
  <si>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</si>
  <si>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</si>
  <si>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</si>
  <si>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</si>
  <si>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</si>
  <si>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</si>
  <si>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</si>
  <si>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</si>
  <si>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</si>
  <si>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</si>
  <si>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</si>
  <si>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</si>
  <si>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</si>
  <si>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</si>
  <si>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</si>
  <si>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</si>
  <si>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</si>
  <si>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</si>
  <si>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</si>
  <si>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</si>
  <si>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</si>
  <si>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</si>
  <si>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</si>
  <si>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</si>
  <si>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</si>
  <si>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</si>
  <si>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</si>
  <si>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</si>
  <si>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</si>
  <si>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</si>
  <si>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</si>
  <si>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</si>
  <si>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</si>
  <si>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</si>
  <si>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</si>
  <si>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</si>
  <si>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</si>
  <si>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</si>
  <si>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</si>
  <si>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</si>
  <si>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</si>
  <si>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</si>
  <si>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</si>
  <si>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</si>
  <si>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</si>
  <si>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</si>
  <si>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</si>
  <si>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</si>
  <si>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</si>
  <si>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</si>
  <si>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</si>
  <si>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</si>
  <si>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</si>
  <si>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</si>
  <si>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</si>
  <si>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</si>
  <si>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</si>
  <si>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</si>
  <si>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</si>
  <si>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</si>
  <si>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</si>
  <si>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</si>
  <si>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</si>
  <si>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</si>
  <si>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</si>
  <si>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</si>
  <si>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</si>
  <si>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</si>
  <si>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</si>
  <si>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</si>
  <si>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</si>
  <si>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</si>
  <si>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</si>
  <si>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</si>
  <si>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</si>
  <si>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</si>
  <si>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</si>
  <si>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</si>
  <si>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</si>
  <si>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</si>
  <si>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</si>
  <si>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</si>
  <si>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</si>
  <si>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</si>
  <si>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</si>
  <si>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</si>
  <si>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</si>
  <si>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</si>
  <si>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</si>
  <si>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</si>
  <si>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</si>
  <si>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</si>
  <si>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</si>
  <si>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</si>
  <si>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</si>
  <si>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</si>
  <si>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</si>
  <si>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</si>
  <si>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</si>
  <si>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</si>
  <si>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</si>
  <si>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</si>
  <si>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</si>
  <si>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</si>
  <si>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</si>
  <si>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</si>
  <si>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</si>
  <si>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</si>
  <si>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</si>
  <si>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</si>
  <si>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</si>
  <si>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</si>
  <si>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</si>
  <si>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</si>
  <si>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</si>
  <si>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</si>
  <si>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</si>
  <si>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</si>
  <si>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</si>
  <si>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</si>
  <si>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</si>
  <si>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</si>
  <si>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</si>
  <si>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</si>
  <si>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</si>
  <si>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</si>
  <si>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</si>
  <si>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</si>
  <si>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</si>
  <si>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</si>
  <si>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</si>
  <si>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</si>
  <si>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</si>
  <si>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</si>
  <si>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</si>
  <si>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</si>
  <si>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</si>
  <si>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</si>
  <si>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</si>
  <si>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</si>
  <si>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</si>
  <si>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</si>
  <si>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</si>
  <si>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</si>
  <si>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</si>
  <si>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</si>
  <si>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</si>
  <si>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</si>
  <si>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</si>
  <si>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</si>
  <si>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</si>
  <si>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</si>
  <si>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</si>
  <si>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</si>
  <si>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</si>
  <si>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</si>
  <si>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</si>
  <si>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</si>
  <si>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</si>
  <si>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</si>
  <si>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</si>
  <si>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</si>
  <si>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</si>
  <si>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</si>
  <si>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</si>
  <si>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</si>
  <si>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</si>
  <si>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</si>
  <si>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</si>
  <si>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</si>
  <si>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</si>
  <si>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</si>
  <si>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</si>
  <si>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</si>
  <si>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</si>
  <si>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</si>
  <si>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</si>
  <si>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</si>
  <si>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</si>
  <si>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</si>
  <si>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</si>
  <si>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</si>
  <si>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</si>
  <si>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</si>
  <si>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</si>
  <si>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</si>
  <si>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</si>
  <si>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</si>
  <si>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</si>
  <si>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</si>
  <si>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</si>
  <si>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</si>
  <si>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</si>
  <si>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</si>
  <si>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</si>
  <si>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</si>
  <si>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</si>
  <si>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</si>
  <si>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</si>
  <si>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</si>
  <si>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</si>
  <si>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</si>
  <si>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</si>
  <si>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</si>
  <si>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</si>
  <si>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</si>
  <si>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</si>
  <si>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</si>
  <si>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</si>
  <si>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</si>
  <si>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</si>
  <si>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</si>
  <si>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</si>
  <si>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</si>
  <si>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</si>
  <si>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</si>
  <si>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</si>
  <si>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</si>
  <si>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</si>
  <si>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</si>
  <si>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</si>
  <si>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</si>
  <si>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</si>
  <si>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</si>
  <si>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</si>
  <si>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</si>
  <si>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</si>
  <si>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</si>
  <si>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</si>
  <si>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</si>
  <si>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</si>
  <si>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</si>
  <si>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</si>
  <si>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</si>
  <si>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</si>
  <si>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</si>
  <si>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</si>
  <si>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</si>
  <si>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</si>
  <si>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</si>
  <si>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</si>
  <si>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</si>
  <si>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</si>
  <si>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</si>
  <si>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</si>
  <si>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</si>
  <si>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</si>
  <si>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</si>
  <si>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</si>
  <si>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</si>
  <si>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</si>
  <si>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</si>
  <si>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</si>
  <si>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</si>
  <si>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</si>
  <si>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</si>
  <si>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</si>
  <si>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</si>
  <si>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</si>
  <si>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</si>
  <si>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</si>
  <si>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</si>
  <si>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</si>
  <si>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</si>
  <si>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</si>
  <si>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</si>
  <si>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</si>
  <si>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</si>
  <si>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</si>
  <si>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</si>
  <si>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</si>
  <si>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</si>
  <si>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</si>
  <si>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</si>
  <si>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</si>
  <si>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</si>
  <si>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</si>
  <si>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</si>
  <si>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</si>
  <si>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</si>
  <si>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</si>
  <si>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</si>
  <si>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</si>
  <si>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</si>
  <si>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</si>
  <si>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</si>
  <si>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</si>
  <si>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</si>
  <si>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</si>
  <si>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</si>
  <si>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</si>
  <si>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</si>
  <si>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</si>
  <si>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</si>
  <si>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</si>
  <si>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</si>
  <si>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</si>
  <si>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</si>
  <si>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</si>
  <si>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</si>
  <si>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</si>
  <si>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</si>
  <si>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</si>
  <si>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</si>
  <si>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</si>
  <si>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</si>
  <si>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</si>
  <si>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</si>
  <si>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</si>
  <si>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</si>
  <si>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</si>
  <si>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</si>
  <si>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</si>
  <si>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</si>
  <si>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</si>
  <si>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</si>
  <si>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</si>
  <si>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</si>
  <si>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</si>
  <si>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</si>
  <si>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</si>
  <si>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</si>
  <si>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</si>
  <si>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</si>
  <si>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</si>
  <si>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</si>
  <si>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</si>
  <si>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</si>
  <si>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</si>
  <si>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</si>
  <si>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</si>
  <si>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</si>
  <si>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</si>
  <si>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</si>
  <si>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</si>
  <si>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</si>
  <si>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</si>
  <si>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</si>
  <si>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</si>
  <si>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</si>
  <si>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</si>
  <si>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</si>
  <si>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</si>
  <si>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</si>
  <si>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</si>
  <si>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</si>
  <si>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</si>
  <si>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</si>
  <si>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</si>
  <si>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</si>
  <si>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</si>
  <si>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</si>
  <si>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</si>
  <si>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</si>
  <si>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</si>
  <si>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</si>
  <si>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</si>
  <si>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</si>
  <si>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</si>
  <si>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</si>
  <si>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</si>
  <si>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</si>
  <si>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</si>
  <si>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</si>
  <si>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</si>
  <si>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</si>
  <si>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</si>
  <si>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</si>
  <si>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</si>
  <si>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</si>
  <si>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</si>
  <si>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</si>
  <si>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</si>
  <si>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</si>
  <si>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</si>
  <si>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</si>
  <si>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</si>
  <si>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</si>
  <si>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</si>
  <si>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</si>
  <si>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</si>
  <si>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</si>
  <si>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</si>
  <si>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</si>
  <si>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</si>
  <si>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</si>
  <si>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</si>
  <si>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</si>
  <si>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</si>
  <si>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</si>
  <si>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</si>
  <si>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</si>
  <si>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</si>
  <si>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</si>
  <si>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</si>
  <si>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</si>
  <si>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</si>
  <si>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</si>
  <si>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</si>
  <si>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</si>
  <si>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</si>
  <si>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</si>
  <si>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</si>
  <si>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</si>
  <si>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</si>
  <si>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</si>
  <si>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</si>
  <si>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</si>
  <si>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</si>
  <si>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</si>
  <si>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</si>
  <si>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</si>
  <si>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</si>
  <si>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</si>
  <si>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</si>
  <si>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</si>
  <si>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</si>
  <si>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</si>
  <si>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</si>
  <si>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</si>
  <si>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</si>
  <si>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</si>
  <si>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</si>
  <si>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</si>
  <si>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</si>
  <si>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</si>
  <si>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</si>
  <si>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</si>
  <si>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</si>
  <si>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</si>
  <si>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</si>
  <si>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</si>
  <si>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</si>
  <si>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</si>
  <si>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</si>
  <si>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</si>
  <si>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</si>
  <si>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</si>
  <si>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</si>
  <si>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</si>
  <si>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</si>
  <si>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</si>
  <si>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</si>
  <si>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</si>
  <si>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</si>
  <si>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</si>
  <si>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</si>
  <si>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</si>
  <si>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</si>
  <si>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</si>
  <si>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</si>
  <si>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</si>
  <si>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</si>
  <si>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</si>
  <si>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</si>
  <si>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</si>
  <si>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</si>
  <si>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</si>
  <si>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</si>
  <si>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</si>
  <si>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</si>
  <si>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</si>
  <si>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</si>
  <si>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</si>
  <si>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</si>
  <si>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</si>
  <si>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</si>
  <si>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</si>
  <si>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</si>
  <si>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</si>
  <si>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</si>
  <si>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</si>
  <si>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</si>
  <si>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</si>
  <si>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</si>
  <si>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</si>
  <si>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</si>
  <si>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</si>
  <si>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</si>
  <si>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</si>
  <si>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</si>
  <si>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</si>
  <si>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</si>
  <si>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</si>
  <si>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</si>
  <si>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</si>
  <si>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</si>
  <si>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</si>
  <si>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</si>
  <si>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</si>
  <si>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</si>
  <si>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</si>
  <si>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</si>
  <si>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</si>
  <si>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</si>
  <si>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</si>
  <si>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</si>
  <si>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</si>
  <si>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</si>
  <si>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</si>
  <si>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</si>
  <si>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</si>
  <si>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</si>
  <si>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</si>
  <si>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</si>
  <si>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</si>
  <si>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</si>
  <si>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</si>
  <si>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</si>
  <si>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</si>
  <si>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</si>
  <si>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</si>
  <si>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</si>
  <si>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</si>
  <si>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</si>
  <si>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</si>
  <si>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</si>
  <si>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</si>
  <si>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</si>
  <si>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</si>
  <si>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</si>
  <si>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</si>
  <si>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</si>
  <si>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</si>
  <si>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</si>
  <si>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</si>
  <si>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</si>
  <si>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</si>
  <si>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</si>
  <si>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</si>
  <si>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</si>
  <si>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</si>
  <si>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</si>
  <si>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</si>
  <si>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</si>
  <si>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</si>
  <si>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</si>
  <si>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</si>
  <si>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</si>
  <si>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</si>
  <si>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</si>
  <si>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</si>
  <si>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</si>
  <si>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</si>
  <si>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</si>
  <si>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</si>
  <si>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</si>
  <si>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</si>
  <si>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</si>
  <si>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</si>
  <si>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</si>
  <si>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</si>
  <si>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</si>
  <si>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</si>
  <si>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</si>
  <si>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</si>
  <si>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</si>
  <si>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</si>
  <si>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</si>
  <si>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</si>
  <si>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</si>
  <si>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</si>
  <si>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</si>
  <si>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</si>
  <si>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</si>
  <si>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</si>
  <si>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</si>
  <si>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</si>
  <si>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</si>
  <si>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</si>
  <si>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</si>
  <si>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</si>
  <si>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</si>
  <si>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</si>
  <si>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</si>
  <si>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</si>
  <si>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</si>
  <si>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</si>
  <si>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</si>
  <si>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</si>
  <si>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</si>
  <si>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</si>
  <si>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</si>
  <si>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</si>
  <si>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</si>
  <si>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</si>
  <si>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</si>
  <si>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</si>
  <si>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</si>
  <si>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</si>
  <si>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</si>
  <si>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</si>
  <si>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</si>
  <si>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</si>
  <si>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</si>
  <si>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</si>
  <si>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</si>
  <si>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</si>
  <si>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</si>
  <si>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</si>
  <si>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</si>
  <si>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</si>
  <si>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</si>
  <si>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</si>
  <si>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</si>
  <si>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</si>
  <si>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</si>
  <si>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</si>
  <si>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</si>
  <si>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</si>
  <si>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</si>
  <si>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</si>
  <si>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</si>
  <si>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</si>
  <si>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</si>
  <si>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</si>
  <si>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</si>
  <si>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</si>
  <si>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</si>
  <si>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</si>
  <si>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</si>
  <si>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</si>
  <si>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</si>
  <si>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</si>
  <si>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</si>
  <si>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</si>
  <si>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</si>
  <si>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</si>
  <si>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</si>
  <si>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</si>
  <si>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</si>
  <si>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</si>
  <si>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</si>
  <si>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</si>
  <si>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</si>
  <si>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</si>
  <si>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</si>
  <si>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</si>
  <si>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</si>
  <si>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</si>
  <si>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</si>
  <si>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</si>
  <si>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</si>
  <si>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</si>
  <si>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</si>
  <si>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</si>
  <si>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</si>
  <si>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</si>
  <si>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</si>
  <si>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</si>
  <si>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</si>
  <si>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</si>
  <si>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</si>
  <si>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</si>
  <si>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</si>
  <si>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</si>
  <si>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</si>
  <si>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</si>
  <si>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</si>
  <si>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</si>
  <si>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</si>
  <si>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</si>
  <si>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</si>
  <si>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</si>
  <si>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</si>
  <si>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</si>
  <si>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</si>
  <si>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</si>
  <si>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</si>
  <si>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</si>
  <si>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</si>
  <si>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</si>
  <si>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</si>
  <si>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</si>
  <si>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</si>
  <si>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</si>
  <si>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</si>
  <si>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</si>
  <si>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</si>
  <si>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</si>
  <si>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</si>
  <si>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</si>
  <si>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</si>
  <si>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</si>
  <si>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</si>
  <si>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</si>
  <si>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</si>
  <si>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</si>
  <si>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</si>
  <si>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</si>
  <si>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</si>
  <si>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</si>
  <si>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</si>
  <si>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</si>
  <si>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</si>
  <si>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</si>
  <si>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</si>
  <si>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</si>
  <si>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</si>
  <si>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</si>
  <si>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</si>
  <si>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</si>
  <si>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</si>
  <si>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</si>
  <si>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</si>
  <si>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</si>
  <si>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</si>
  <si>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</si>
  <si>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</si>
  <si>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</si>
  <si>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</si>
  <si>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</si>
  <si>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</si>
  <si>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</si>
  <si>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</si>
  <si>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</si>
  <si>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</si>
  <si>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</si>
  <si>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</si>
  <si>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</si>
  <si>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</si>
  <si>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</si>
  <si>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</si>
  <si>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</si>
  <si>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</si>
  <si>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</si>
  <si>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</si>
  <si>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</si>
  <si>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</si>
  <si>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</si>
  <si>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</si>
  <si>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</si>
  <si>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</si>
  <si>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</si>
  <si>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</si>
  <si>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</si>
  <si>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</si>
  <si>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</si>
  <si>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</si>
  <si>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</si>
  <si>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</si>
  <si>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</si>
  <si>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</si>
  <si>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</si>
  <si>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</si>
  <si>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</si>
  <si>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</si>
  <si>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</si>
  <si>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</si>
  <si>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</si>
  <si>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</si>
  <si>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</si>
  <si>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</si>
  <si>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</si>
  <si>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</si>
  <si>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</si>
  <si>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</si>
  <si>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</si>
  <si>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</si>
  <si>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</si>
  <si>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</si>
  <si>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</si>
  <si>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</si>
  <si>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</si>
  <si>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</si>
  <si>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</si>
  <si>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</si>
  <si>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</si>
  <si>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</si>
  <si>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</si>
  <si>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</si>
  <si>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</si>
  <si>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</si>
  <si>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</si>
  <si>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</si>
  <si>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</si>
  <si>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</si>
  <si>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</si>
  <si>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</si>
  <si>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</si>
  <si>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</si>
  <si>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</si>
  <si>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</si>
  <si>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</si>
  <si>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</si>
  <si>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</si>
  <si>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</si>
  <si>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</si>
  <si>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</si>
  <si>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</si>
  <si>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</si>
  <si>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</si>
  <si>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</si>
  <si>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</si>
  <si>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</si>
  <si>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</si>
  <si>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</si>
  <si>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</si>
  <si>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</si>
  <si>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</si>
  <si>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</si>
  <si>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</si>
  <si>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</si>
  <si>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</si>
  <si>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</si>
  <si>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</si>
  <si>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</si>
  <si>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</si>
  <si>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</si>
  <si>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</si>
  <si>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</si>
  <si>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</si>
  <si>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</si>
  <si>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</si>
  <si>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</si>
  <si>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</si>
  <si>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</si>
  <si>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</si>
  <si>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</si>
  <si>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</si>
  <si>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</si>
  <si>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</si>
  <si>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</si>
  <si>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</si>
  <si>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</si>
  <si>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</si>
  <si>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</si>
  <si>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</si>
  <si>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</si>
  <si>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</si>
  <si>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</si>
  <si>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</si>
  <si>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</si>
  <si>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</si>
  <si>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</si>
  <si>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</si>
  <si>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</si>
  <si>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</si>
  <si>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</si>
  <si>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</si>
  <si>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</si>
  <si>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</si>
  <si>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</si>
  <si>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</si>
  <si>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</si>
  <si>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</si>
  <si>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</si>
  <si>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</si>
  <si>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</si>
  <si>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</si>
  <si>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</si>
  <si>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</si>
  <si>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</si>
  <si>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</si>
  <si>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</si>
  <si>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</si>
  <si>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</si>
  <si>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</si>
  <si>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</si>
  <si>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</si>
  <si>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</si>
  <si>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</si>
  <si>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</si>
  <si>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</si>
  <si>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</si>
  <si>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</si>
  <si>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</si>
  <si>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</si>
  <si>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</si>
  <si>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</si>
  <si>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</si>
  <si>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</si>
  <si>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</si>
  <si>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</si>
  <si>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</si>
  <si>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</si>
  <si>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</si>
  <si>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</si>
  <si>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</si>
  <si>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</si>
  <si>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</si>
  <si>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</si>
  <si>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</si>
  <si>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</si>
  <si>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</si>
  <si>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</si>
  <si>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</si>
  <si>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</si>
  <si>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</si>
  <si>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</si>
  <si>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</si>
  <si>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</si>
  <si>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</si>
  <si>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</si>
  <si>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</si>
  <si>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</si>
  <si>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</si>
  <si>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</si>
  <si>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</si>
  <si>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</si>
  <si>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</si>
  <si>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</si>
  <si>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</si>
  <si>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</si>
  <si>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</si>
  <si>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</si>
  <si>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</si>
  <si>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</si>
  <si>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</si>
  <si>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</si>
  <si>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</si>
  <si>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</si>
  <si>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</si>
  <si>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</si>
  <si>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</si>
  <si>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</si>
  <si>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</si>
  <si>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</si>
  <si>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</si>
  <si>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</si>
  <si>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</si>
  <si>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</si>
  <si>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</si>
  <si>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</si>
  <si>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</si>
  <si>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</si>
  <si>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</si>
  <si>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</si>
  <si>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</si>
  <si>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</si>
  <si>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</si>
  <si>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</si>
  <si>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</si>
  <si>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</si>
  <si>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</si>
  <si>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</si>
  <si>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</si>
  <si>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</si>
  <si>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</si>
  <si>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</si>
  <si>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</si>
  <si>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</si>
  <si>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</si>
  <si>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</si>
  <si>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</si>
  <si>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</si>
  <si>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</si>
  <si>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</si>
  <si>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</si>
  <si>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</si>
  <si>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</si>
  <si>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</si>
  <si>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</si>
  <si>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</si>
  <si>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</si>
  <si>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</si>
  <si>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</si>
  <si>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</si>
  <si>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</si>
  <si>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</si>
  <si>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</si>
  <si>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</si>
  <si>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</si>
  <si>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</si>
  <si>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</si>
  <si>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</si>
  <si>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</si>
  <si>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</si>
  <si>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</si>
  <si>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</si>
  <si>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</si>
  <si>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</si>
  <si>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</si>
  <si>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</si>
  <si>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</si>
  <si>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</si>
  <si>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</si>
  <si>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</si>
  <si>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</si>
  <si>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</si>
  <si>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</si>
  <si>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</si>
  <si>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</si>
  <si>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</si>
  <si>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</si>
  <si>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</si>
  <si>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</si>
  <si>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</si>
  <si>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</si>
  <si>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</si>
  <si>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</si>
  <si>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</si>
  <si>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</si>
  <si>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</si>
  <si>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</si>
  <si>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</si>
  <si>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</si>
  <si>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</si>
  <si>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</si>
  <si>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</si>
  <si>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</si>
  <si>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</si>
  <si>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</si>
  <si>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</si>
  <si>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</si>
  <si>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</si>
  <si>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</si>
  <si>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</si>
  <si>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</si>
  <si>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</si>
  <si>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</si>
  <si>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</si>
  <si>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</si>
  <si>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</si>
  <si>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</si>
  <si>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</si>
  <si>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</si>
  <si>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</si>
  <si>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</si>
  <si>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</si>
  <si>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</si>
  <si>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</si>
  <si>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</si>
  <si>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</si>
  <si>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</si>
  <si>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</si>
  <si>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</si>
  <si>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</si>
  <si>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</si>
  <si>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</si>
  <si>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</si>
  <si>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</si>
  <si>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</si>
  <si>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</si>
  <si>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</si>
  <si>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</si>
  <si>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</si>
  <si>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</si>
  <si>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</si>
  <si>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</si>
  <si>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</si>
  <si>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</si>
  <si>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</si>
  <si>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</si>
  <si>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</si>
  <si>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</si>
  <si>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</si>
  <si>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</si>
  <si>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</si>
  <si>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</si>
  <si>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</si>
  <si>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</si>
  <si>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</si>
  <si>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</si>
  <si>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</si>
  <si>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</si>
  <si>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</si>
  <si>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</si>
  <si>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</si>
  <si>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</si>
  <si>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</si>
  <si>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</si>
  <si>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</si>
  <si>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</si>
  <si>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</si>
  <si>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</si>
  <si>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</si>
  <si>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</si>
  <si>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</si>
  <si>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</si>
  <si>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</si>
  <si>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</si>
  <si>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</si>
  <si>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</si>
  <si>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</si>
  <si>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</si>
  <si>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</si>
  <si>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</si>
  <si>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</si>
  <si>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</si>
  <si>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</si>
  <si>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</si>
  <si>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</si>
  <si>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</si>
  <si>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</si>
  <si>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</si>
  <si>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</si>
  <si>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</si>
  <si>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</si>
  <si>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</si>
  <si>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</si>
  <si>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</si>
  <si>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</si>
  <si>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</si>
  <si>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</si>
  <si>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</si>
  <si>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</si>
  <si>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</si>
  <si>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</si>
  <si>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</si>
  <si>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</si>
  <si>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</si>
  <si>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</si>
  <si>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</si>
  <si>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</si>
  <si>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</si>
  <si>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</si>
  <si>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</si>
  <si>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</si>
  <si>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</si>
  <si>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</si>
  <si>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</si>
  <si>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</si>
  <si>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</si>
  <si>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</si>
  <si>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</si>
  <si>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</si>
  <si>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</si>
  <si>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</si>
  <si>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</si>
  <si>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</si>
  <si>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</si>
  <si>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</si>
  <si>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</si>
  <si>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</si>
  <si>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</si>
  <si>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</si>
  <si>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</si>
  <si>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</si>
  <si>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</si>
  <si>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</si>
  <si>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</si>
  <si>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</si>
  <si>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</si>
  <si>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</si>
  <si>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</si>
  <si>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</si>
  <si>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</si>
  <si>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</si>
  <si>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</si>
  <si>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</si>
  <si>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</si>
  <si>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</si>
  <si>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</si>
  <si>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</si>
  <si>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</si>
  <si>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</si>
  <si>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</si>
  <si>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</si>
  <si>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</si>
  <si>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</si>
  <si>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</si>
  <si>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</si>
  <si>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</si>
  <si>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</si>
  <si>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</si>
  <si>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</si>
  <si>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</si>
  <si>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</si>
  <si>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</si>
  <si>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</si>
  <si>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</si>
  <si>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</si>
  <si>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</si>
  <si>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</si>
  <si>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</si>
  <si>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</si>
  <si>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</si>
  <si>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</si>
  <si>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</si>
  <si>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</si>
  <si>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</si>
  <si>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</si>
  <si>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</si>
  <si>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</si>
  <si>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</si>
  <si>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</si>
  <si>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</si>
  <si>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</si>
  <si>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</si>
  <si>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</si>
  <si>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</si>
  <si>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</si>
  <si>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</si>
  <si>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</si>
  <si>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</si>
  <si>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</si>
  <si>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</si>
  <si>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</si>
  <si>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</si>
  <si>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</si>
  <si>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</si>
  <si>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</si>
  <si>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</si>
  <si>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</si>
  <si>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</si>
  <si>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</si>
  <si>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</si>
  <si>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</si>
  <si>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</si>
  <si>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</si>
  <si>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</si>
  <si>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</si>
  <si>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</si>
  <si>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</si>
  <si>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</si>
  <si>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</si>
  <si>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</si>
  <si>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</si>
  <si>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</si>
  <si>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</si>
  <si>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</si>
  <si>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</si>
  <si>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</si>
  <si>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</si>
  <si>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</si>
  <si>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</si>
  <si>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</si>
  <si>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</si>
  <si>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</si>
  <si>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</si>
  <si>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</si>
  <si>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</si>
  <si>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</si>
  <si>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</si>
  <si>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</si>
  <si>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</si>
  <si>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</si>
  <si>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</si>
  <si>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</si>
  <si>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</si>
  <si>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</si>
  <si>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</si>
  <si>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</si>
  <si>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</si>
  <si>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</si>
  <si>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</si>
  <si>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</si>
  <si>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</si>
  <si>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</si>
  <si>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</si>
  <si>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</si>
  <si>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</si>
  <si>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</si>
  <si>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</si>
  <si>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</si>
  <si>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</si>
  <si>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</si>
  <si>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</si>
  <si>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</si>
  <si>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</si>
  <si>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</si>
  <si>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</si>
  <si>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</si>
  <si>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</si>
  <si>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</si>
  <si>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</si>
  <si>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</si>
  <si>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</si>
  <si>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</si>
  <si>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</si>
  <si>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</si>
  <si>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</si>
  <si>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</si>
  <si>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</si>
  <si>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</si>
  <si>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</si>
  <si>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</si>
  <si>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</si>
  <si>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</si>
  <si>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</si>
  <si>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</si>
  <si>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</si>
  <si>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</si>
  <si>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</si>
  <si>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</si>
  <si>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</si>
  <si>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</si>
  <si>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</si>
  <si>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</si>
  <si>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</si>
  <si>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</si>
  <si>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</si>
  <si>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</si>
  <si>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</si>
  <si>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</si>
  <si>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</si>
  <si>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</si>
  <si>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</si>
  <si>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</si>
  <si>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</si>
  <si>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</si>
  <si>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</si>
  <si>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</si>
  <si>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</si>
  <si>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</si>
  <si>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</si>
  <si>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</si>
  <si>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</si>
  <si>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</si>
  <si>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</si>
  <si>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</si>
  <si>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</si>
  <si>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</si>
  <si>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</si>
  <si>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</si>
  <si>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</si>
  <si>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</si>
  <si>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</si>
  <si>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</si>
  <si>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</si>
  <si>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</si>
  <si>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</si>
  <si>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</si>
  <si>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</si>
  <si>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</si>
  <si>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</si>
  <si>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</si>
  <si>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</si>
  <si>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</si>
  <si>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</si>
  <si>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</si>
  <si>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</si>
  <si>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</si>
  <si>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</si>
  <si>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</si>
  <si>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</si>
  <si>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</si>
  <si>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</si>
  <si>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</si>
  <si>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</si>
  <si>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</si>
  <si>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</si>
  <si>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</si>
  <si>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</si>
  <si>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</si>
  <si>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</si>
  <si>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</si>
  <si>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</si>
  <si>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</si>
  <si>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</si>
  <si>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</si>
  <si>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</si>
  <si>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</si>
  <si>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</si>
  <si>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</si>
  <si>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</si>
  <si>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</si>
  <si>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</si>
  <si>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</si>
  <si>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</si>
  <si>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</si>
  <si>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</si>
  <si>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</si>
  <si>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</si>
  <si>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</si>
  <si>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</si>
  <si>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</si>
  <si>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</si>
  <si>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</si>
  <si>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</si>
  <si>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</si>
  <si>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</si>
  <si>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</si>
  <si>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</si>
  <si>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</si>
  <si>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</si>
  <si>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</si>
  <si>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</si>
  <si>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</si>
  <si>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</si>
  <si>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</si>
  <si>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</si>
  <si>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</si>
  <si>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</si>
  <si>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</si>
  <si>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</si>
  <si>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</si>
  <si>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</si>
  <si>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</si>
  <si>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</si>
  <si>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</si>
  <si>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</si>
  <si>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</si>
  <si>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</si>
  <si>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</si>
  <si>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</si>
  <si>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</si>
  <si>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</si>
  <si>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</si>
  <si>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</si>
  <si>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</si>
  <si>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</si>
  <si>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</si>
  <si>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</si>
  <si>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</si>
  <si>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</si>
  <si>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</si>
  <si>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</si>
  <si>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</si>
  <si>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</si>
  <si>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</si>
  <si>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</si>
  <si>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</si>
  <si>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</si>
  <si>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</si>
  <si>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</si>
  <si>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</si>
  <si>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</si>
  <si>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</si>
  <si>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</si>
  <si>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</si>
  <si>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</si>
  <si>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</si>
  <si>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</si>
  <si>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</si>
  <si>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</si>
  <si>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</si>
  <si>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</si>
  <si>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</si>
  <si>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</si>
  <si>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</si>
  <si>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</si>
  <si>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</si>
  <si>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</si>
  <si>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</si>
  <si>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</si>
  <si>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</si>
  <si>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</si>
  <si>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</si>
  <si>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</si>
  <si>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</si>
  <si>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</si>
  <si>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</si>
  <si>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</si>
  <si>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</si>
  <si>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</si>
  <si>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</si>
  <si>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</si>
  <si>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</si>
  <si>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</si>
  <si>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</si>
  <si>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</si>
  <si>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</si>
  <si>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</si>
  <si>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</si>
  <si>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</si>
  <si>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</si>
  <si>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</si>
  <si>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</si>
  <si>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</si>
  <si>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</si>
  <si>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</si>
  <si>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</si>
  <si>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</si>
  <si>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</si>
  <si>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</si>
  <si>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</si>
  <si>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</si>
  <si>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</si>
  <si>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</si>
  <si>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</si>
  <si>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</si>
  <si>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</si>
  <si>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</si>
  <si>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</si>
  <si>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</si>
  <si>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</si>
  <si>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</si>
  <si>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</si>
  <si>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</si>
  <si>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</si>
  <si>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</si>
  <si>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</si>
  <si>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</si>
  <si>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</si>
  <si>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</si>
  <si>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</si>
  <si>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</si>
  <si>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</si>
  <si>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</si>
  <si>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</si>
  <si>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</si>
  <si>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</si>
  <si>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</si>
  <si>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</si>
  <si>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</si>
  <si>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</si>
  <si>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</si>
  <si>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</si>
  <si>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</si>
  <si>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</si>
  <si>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</si>
  <si>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</si>
  <si>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</si>
  <si>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</si>
  <si>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</si>
  <si>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</si>
  <si>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</si>
  <si>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</si>
  <si>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</si>
  <si>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</si>
  <si>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</si>
  <si>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</si>
  <si>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</si>
  <si>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</si>
  <si>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</si>
  <si>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</si>
  <si>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</si>
  <si>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</si>
  <si>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</si>
  <si>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</si>
  <si>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</si>
  <si>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</si>
  <si>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</si>
  <si>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</si>
  <si>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</si>
  <si>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</si>
  <si>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</si>
  <si>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</si>
  <si>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</si>
  <si>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</si>
  <si>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</si>
  <si>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</si>
  <si>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</si>
  <si>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</si>
  <si>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</si>
  <si>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</si>
  <si>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</si>
  <si>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</si>
  <si>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</si>
  <si>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</si>
  <si>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</si>
  <si>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</si>
  <si>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</si>
  <si>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</si>
  <si>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</si>
  <si>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</si>
  <si>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</si>
  <si>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</si>
  <si>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</si>
  <si>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</si>
  <si>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</si>
  <si>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</si>
  <si>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</si>
  <si>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</si>
  <si>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</si>
  <si>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</si>
  <si>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</si>
  <si>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</si>
  <si>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</si>
  <si>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</si>
  <si>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</si>
  <si>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</si>
  <si>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</si>
  <si>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</si>
  <si>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</si>
  <si>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</si>
  <si>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</si>
  <si>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</si>
  <si>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</si>
  <si>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</si>
  <si>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</si>
  <si>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</si>
  <si>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</si>
  <si>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</si>
  <si>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</si>
  <si>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</si>
  <si>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</si>
  <si>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</si>
  <si>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</si>
  <si>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</si>
  <si>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</si>
  <si>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</si>
  <si>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</si>
  <si>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</si>
  <si>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</si>
  <si>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</si>
  <si>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</si>
  <si>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</si>
  <si>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</si>
  <si>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</si>
  <si>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</si>
  <si>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</si>
  <si>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</si>
  <si>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</si>
  <si>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</si>
  <si>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</si>
  <si>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</si>
  <si>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</si>
  <si>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</si>
  <si>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</si>
  <si>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</si>
  <si>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</si>
  <si>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</si>
  <si>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</si>
  <si>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</si>
  <si>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</si>
  <si>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</si>
  <si>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</si>
  <si>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</si>
  <si>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</si>
  <si>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</si>
  <si>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</si>
  <si>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</si>
  <si>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</si>
  <si>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</si>
  <si>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</si>
  <si>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</si>
  <si>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</si>
  <si>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</si>
  <si>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</si>
  <si>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</si>
  <si>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</si>
  <si>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</si>
  <si>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</si>
  <si>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</si>
  <si>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</si>
  <si>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</si>
  <si>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</si>
  <si>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</si>
  <si>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</si>
  <si>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</si>
  <si>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</si>
  <si>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</si>
  <si>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</si>
  <si>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</si>
  <si>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</si>
  <si>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</si>
  <si>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</si>
  <si>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</si>
  <si>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</si>
  <si>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</si>
  <si>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</si>
  <si>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</si>
  <si>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</si>
  <si>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</si>
  <si>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</si>
  <si>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</si>
  <si>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</si>
  <si>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</si>
  <si>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</si>
  <si>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</si>
  <si>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</si>
  <si>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</si>
  <si>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</si>
  <si>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</si>
  <si>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</si>
  <si>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</si>
  <si>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</si>
  <si>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</si>
  <si>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</si>
  <si>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</si>
  <si>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</si>
  <si>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</si>
  <si>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</si>
  <si>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</si>
  <si>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</si>
  <si>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</si>
  <si>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</si>
  <si>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</si>
  <si>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</si>
  <si>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</si>
  <si>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</si>
  <si>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</si>
  <si>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</si>
  <si>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</si>
  <si>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</si>
  <si>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</si>
  <si>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</si>
  <si>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</si>
  <si>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</si>
  <si>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</si>
  <si>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</si>
  <si>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</si>
  <si>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</si>
  <si>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</si>
  <si>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</si>
  <si>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</si>
  <si>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</si>
  <si>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</si>
  <si>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</si>
  <si>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</si>
  <si>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</si>
  <si>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</si>
  <si>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</si>
  <si>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</si>
  <si>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</si>
  <si>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</si>
  <si>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</si>
  <si>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</si>
  <si>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</si>
  <si>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</si>
  <si>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</si>
  <si>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</si>
  <si>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</si>
  <si>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</si>
  <si>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</si>
  <si>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</si>
  <si>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</si>
  <si>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</si>
  <si>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</si>
  <si>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</si>
  <si>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</si>
  <si>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</si>
  <si>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</si>
  <si>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</si>
  <si>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</si>
  <si>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</si>
  <si>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</si>
  <si>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</si>
  <si>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</si>
  <si>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</si>
  <si>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</si>
  <si>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</si>
  <si>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</si>
  <si>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</si>
  <si>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</si>
  <si>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</si>
  <si>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</si>
  <si>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</si>
  <si>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</si>
  <si>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</si>
  <si>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</si>
  <si>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</si>
  <si>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</si>
  <si>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</si>
  <si>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</si>
  <si>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</si>
  <si>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</si>
  <si>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</si>
  <si>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</si>
  <si>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</si>
  <si>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</si>
  <si>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</si>
  <si>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</si>
  <si>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</si>
  <si>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</si>
  <si>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</si>
  <si>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</si>
  <si>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</si>
  <si>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</si>
  <si>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</si>
  <si>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</si>
  <si>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</si>
  <si>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</si>
  <si>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</si>
  <si>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</si>
  <si>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</si>
  <si>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</si>
  <si>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</si>
  <si>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</si>
  <si>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</si>
  <si>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</si>
  <si>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</si>
  <si>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</si>
  <si>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</si>
  <si>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</si>
  <si>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</si>
  <si>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</si>
  <si>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</si>
  <si>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</si>
  <si>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</si>
  <si>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</si>
  <si>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</si>
  <si>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</si>
  <si>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</si>
  <si>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</si>
  <si>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</si>
  <si>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</si>
  <si>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</si>
  <si>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</si>
  <si>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</si>
  <si>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</si>
  <si>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</si>
  <si>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</si>
  <si>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</si>
  <si>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</si>
  <si>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</si>
  <si>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</si>
  <si>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</si>
  <si>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</si>
  <si>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</si>
  <si>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</si>
  <si>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</si>
  <si>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</si>
  <si>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</si>
  <si>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</si>
  <si>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</si>
  <si>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</si>
  <si>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</si>
  <si>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</si>
  <si>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</si>
  <si>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</si>
  <si>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</si>
  <si>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</si>
  <si>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</si>
  <si>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</si>
  <si>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</si>
  <si>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</si>
  <si>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</si>
  <si>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</si>
  <si>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</si>
  <si>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</si>
  <si>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</si>
  <si>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</si>
  <si>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</si>
  <si>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</si>
  <si>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</si>
  <si>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</si>
  <si>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</si>
  <si>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</si>
  <si>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</si>
  <si>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</si>
  <si>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</si>
  <si>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</si>
  <si>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</si>
  <si>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</si>
  <si>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</si>
  <si>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</si>
  <si>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</si>
  <si>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</si>
  <si>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</si>
  <si>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</si>
  <si>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</si>
  <si>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</si>
  <si>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</si>
  <si>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</si>
  <si>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</si>
  <si>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</si>
  <si>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</si>
  <si>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</si>
  <si>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</si>
  <si>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</si>
  <si>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</si>
  <si>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</si>
  <si>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</si>
  <si>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</si>
  <si>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</si>
  <si>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</si>
  <si>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</si>
  <si>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</si>
  <si>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</si>
  <si>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</si>
  <si>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</si>
  <si>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</si>
  <si>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</si>
  <si>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</si>
  <si>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</si>
  <si>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</si>
  <si>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</si>
  <si>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</si>
  <si>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</si>
  <si>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</si>
  <si>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</si>
  <si>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</si>
  <si>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</si>
  <si>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</si>
  <si>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</si>
  <si>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</si>
  <si>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</si>
  <si>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</si>
  <si>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</si>
  <si>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</si>
  <si>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</si>
  <si>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</si>
  <si>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</si>
  <si>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</si>
  <si>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</si>
  <si>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</si>
  <si>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</si>
  <si>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</si>
  <si>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</si>
  <si>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</si>
  <si>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</si>
  <si>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</si>
  <si>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</si>
  <si>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</si>
  <si>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</si>
  <si>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</si>
  <si>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</si>
  <si>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</si>
  <si>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</si>
  <si>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</si>
  <si>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</si>
  <si>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</si>
  <si>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</si>
  <si>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</si>
  <si>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</si>
  <si>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</si>
  <si>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</si>
  <si>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</si>
  <si>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</si>
  <si>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</si>
  <si>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</si>
  <si>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</si>
  <si>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</si>
  <si>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</si>
  <si>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</si>
  <si>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</si>
  <si>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</si>
  <si>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</si>
  <si>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</si>
  <si>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</si>
  <si>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</si>
  <si>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</si>
  <si>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</si>
  <si>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</si>
  <si>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</si>
  <si>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</si>
  <si>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</si>
  <si>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</si>
  <si>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</si>
  <si>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</si>
  <si>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</si>
  <si>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</si>
  <si>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</si>
  <si>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</si>
  <si>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</si>
  <si>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</si>
  <si>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</si>
  <si>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</si>
  <si>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</si>
  <si>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</si>
  <si>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</si>
  <si>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</si>
  <si>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</si>
  <si>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</si>
  <si>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</si>
  <si>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</si>
  <si>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</si>
  <si>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</si>
  <si>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</si>
  <si>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</si>
  <si>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</si>
  <si>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</si>
  <si>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</si>
  <si>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</si>
  <si>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</si>
  <si>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</si>
  <si>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</si>
  <si>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</si>
  <si>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</si>
  <si>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</si>
  <si>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</si>
  <si>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</si>
  <si>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</si>
  <si>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</si>
  <si>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</si>
  <si>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</si>
  <si>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</si>
  <si>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</si>
  <si>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</si>
  <si>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</si>
  <si>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</si>
  <si>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</si>
  <si>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</si>
  <si>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</si>
  <si>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</si>
  <si>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</si>
  <si>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</si>
  <si>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</si>
  <si>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</si>
  <si>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</si>
  <si>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</si>
  <si>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</si>
  <si>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</si>
  <si>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</si>
  <si>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</si>
  <si>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</si>
  <si>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</si>
  <si>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</si>
  <si>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</si>
  <si>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</si>
  <si>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</si>
  <si>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</si>
  <si>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</si>
  <si>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</si>
  <si>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</si>
  <si>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</si>
  <si>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</si>
  <si>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</si>
  <si>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</si>
  <si>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</si>
  <si>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</si>
  <si>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</si>
  <si>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</si>
  <si>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</si>
  <si>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</si>
  <si>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</si>
  <si>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</si>
  <si>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</si>
  <si>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</si>
  <si>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</si>
  <si>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</si>
  <si>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</si>
  <si>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</si>
  <si>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</si>
  <si>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</si>
  <si>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</si>
  <si>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</si>
  <si>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</si>
  <si>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</si>
  <si>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</si>
  <si>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</si>
  <si>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</si>
  <si>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</si>
  <si>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</si>
  <si>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</si>
  <si>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</si>
  <si>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</si>
  <si>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</si>
  <si>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</si>
  <si>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</si>
  <si>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</si>
  <si>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</si>
  <si>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</si>
  <si>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</si>
  <si>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</si>
  <si>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</si>
  <si>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</si>
  <si>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</si>
  <si>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</si>
  <si>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</si>
  <si>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</si>
  <si>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</si>
  <si>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</si>
  <si>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</si>
  <si>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</si>
  <si>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</si>
  <si>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</si>
  <si>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</si>
  <si>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</si>
  <si>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</si>
  <si>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</si>
  <si>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</si>
  <si>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</si>
  <si>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</si>
  <si>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</si>
  <si>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</si>
  <si>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</si>
  <si>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</si>
  <si>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</si>
  <si>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</si>
  <si>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</si>
  <si>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</si>
  <si>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</si>
  <si>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</si>
  <si>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</si>
  <si>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</si>
  <si>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</si>
  <si>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</si>
  <si>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</si>
  <si>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</si>
  <si>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</si>
  <si>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</si>
  <si>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</si>
  <si>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</si>
  <si>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</si>
  <si>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</si>
  <si>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</si>
  <si>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</si>
  <si>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</si>
  <si>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</si>
  <si>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</si>
  <si>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</si>
  <si>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</si>
  <si>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</si>
  <si>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</si>
  <si>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</si>
  <si>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</si>
  <si>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</si>
  <si>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</si>
  <si>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</si>
  <si>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</si>
  <si>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</si>
  <si>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</si>
  <si>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</si>
  <si>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</si>
  <si>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</si>
  <si>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</si>
  <si>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</si>
  <si>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</si>
  <si>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</si>
  <si>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</si>
  <si>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</si>
  <si>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</si>
  <si>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</si>
  <si>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</si>
  <si>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</si>
  <si>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</si>
  <si>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</si>
  <si>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</si>
  <si>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</si>
  <si>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</si>
  <si>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</si>
  <si>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</si>
  <si>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</si>
  <si>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</si>
  <si>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</si>
  <si>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</si>
  <si>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</si>
  <si>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</si>
  <si>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</si>
  <si>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</si>
  <si>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</si>
  <si>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</si>
  <si>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</si>
  <si>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</si>
  <si>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</si>
  <si>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</si>
  <si>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</si>
  <si>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</si>
  <si>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</si>
  <si>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</si>
  <si>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</si>
  <si>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</si>
  <si>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</si>
  <si>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</si>
  <si>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</si>
  <si>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</si>
  <si>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</si>
  <si>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</si>
  <si>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</si>
  <si>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</si>
  <si>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</si>
  <si>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</si>
  <si>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</si>
  <si>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</si>
  <si>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</si>
  <si>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</si>
  <si>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</si>
  <si>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</si>
  <si>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</si>
  <si>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</si>
  <si>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</si>
  <si>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</si>
  <si>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</si>
  <si>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</si>
  <si>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</si>
  <si>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</si>
  <si>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</si>
  <si>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</si>
  <si>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</si>
  <si>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</si>
  <si>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</si>
  <si>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</si>
  <si>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</si>
  <si>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</si>
  <si>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</si>
  <si>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</si>
  <si>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</si>
  <si>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</si>
  <si>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</si>
  <si>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</si>
  <si>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</si>
  <si>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</si>
  <si>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</si>
  <si>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</si>
  <si>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</si>
  <si>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</si>
  <si>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</si>
  <si>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</si>
  <si>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</si>
  <si>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</si>
  <si>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</si>
  <si>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</si>
  <si>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</si>
  <si>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</si>
  <si>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</si>
  <si>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</si>
  <si>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</si>
  <si>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</si>
  <si>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</si>
  <si>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</si>
  <si>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</si>
  <si>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</si>
  <si>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</si>
  <si>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</si>
  <si>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</si>
  <si>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</si>
  <si>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</si>
  <si>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</si>
  <si>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</si>
  <si>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</si>
  <si>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</si>
  <si>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</si>
  <si>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</si>
  <si>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</si>
  <si>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</si>
  <si>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</si>
  <si>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</si>
  <si>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</si>
  <si>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</si>
  <si>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</si>
  <si>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</si>
  <si>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</si>
  <si>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</si>
  <si>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</si>
  <si>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</si>
  <si>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</si>
  <si>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</si>
  <si>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</si>
  <si>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</si>
  <si>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</si>
  <si>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</si>
  <si>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</si>
  <si>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</si>
  <si>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</si>
  <si>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</si>
  <si>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</si>
  <si>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</si>
  <si>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</si>
  <si>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</si>
  <si>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</si>
  <si>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</si>
  <si>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</si>
  <si>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</si>
  <si>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</si>
  <si>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</si>
  <si>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</si>
  <si>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</si>
  <si>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</si>
  <si>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</si>
  <si>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</si>
  <si>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</si>
  <si>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</si>
  <si>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</si>
  <si>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</si>
  <si>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</si>
  <si>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</si>
  <si>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</si>
  <si>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</si>
  <si>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</si>
  <si>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</si>
  <si>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</si>
  <si>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</si>
  <si>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</si>
  <si>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</si>
  <si>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</si>
  <si>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</si>
  <si>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</si>
  <si>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</si>
  <si>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</si>
  <si>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</si>
  <si>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</si>
  <si>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</si>
  <si>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</si>
  <si>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</si>
  <si>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</si>
  <si>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</si>
  <si>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</si>
  <si>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</si>
  <si>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</si>
  <si>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</si>
  <si>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</si>
  <si>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</si>
  <si>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</si>
  <si>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</si>
  <si>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</si>
  <si>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</si>
  <si>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</si>
  <si>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</si>
  <si>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</si>
  <si>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</si>
  <si>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</si>
  <si>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</si>
  <si>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</si>
  <si>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</si>
  <si>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</si>
  <si>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</si>
  <si>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</si>
  <si>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</si>
  <si>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</si>
  <si>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</si>
  <si>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</si>
  <si>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</si>
  <si>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</si>
  <si>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</si>
  <si>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</si>
  <si>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</si>
  <si>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</si>
  <si>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</si>
  <si>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</si>
  <si>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</si>
  <si>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</si>
  <si>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</si>
  <si>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</si>
  <si>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</si>
  <si>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</si>
  <si>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</si>
  <si>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</si>
  <si>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</si>
  <si>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</si>
  <si>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</si>
  <si>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</si>
  <si>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</si>
  <si>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</si>
  <si>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</si>
  <si>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</si>
  <si>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</si>
  <si>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</si>
  <si>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</si>
  <si>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</si>
  <si>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</si>
  <si>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</si>
  <si>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</si>
  <si>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</si>
  <si>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</si>
  <si>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</si>
  <si>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</si>
  <si>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</si>
  <si>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</si>
  <si>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</si>
  <si>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</si>
  <si>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</si>
  <si>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</si>
  <si>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</si>
  <si>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</si>
  <si>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</si>
  <si>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</si>
  <si>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</si>
  <si>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</si>
  <si>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</si>
  <si>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</si>
  <si>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</si>
  <si>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</si>
  <si>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</si>
  <si>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</si>
  <si>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</si>
  <si>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</si>
  <si>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</si>
  <si>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</si>
  <si>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</si>
  <si>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</si>
  <si>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</si>
  <si>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</si>
  <si>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</si>
  <si>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</si>
  <si>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</si>
  <si>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</si>
  <si>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</si>
  <si>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</si>
  <si>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</si>
  <si>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</si>
  <si>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</si>
  <si>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</si>
  <si>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</si>
  <si>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</si>
  <si>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</si>
  <si>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</si>
  <si>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</si>
  <si>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</si>
  <si>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</si>
  <si>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</si>
  <si>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</si>
  <si>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</si>
  <si>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</si>
  <si>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</si>
  <si>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</si>
  <si>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</si>
  <si>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</si>
  <si>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</si>
  <si>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</si>
  <si>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</si>
  <si>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</si>
  <si>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</si>
  <si>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</si>
  <si>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</si>
  <si>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</si>
  <si>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</si>
  <si>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</si>
  <si>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</si>
  <si>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</si>
  <si>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</si>
  <si>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</si>
  <si>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</si>
  <si>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</si>
  <si>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</si>
  <si>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</si>
  <si>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</si>
  <si>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</si>
  <si>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</si>
  <si>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</si>
  <si>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</si>
  <si>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</si>
  <si>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</si>
  <si>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</si>
  <si>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</si>
  <si>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</si>
  <si>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</si>
  <si>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</si>
  <si>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</si>
  <si>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</si>
  <si>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</si>
  <si>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</si>
  <si>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</si>
  <si>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</si>
  <si>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</si>
  <si>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</si>
  <si>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</si>
  <si>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</si>
  <si>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</si>
  <si>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</si>
  <si>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</si>
  <si>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</si>
  <si>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</si>
  <si>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</si>
  <si>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</si>
  <si>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</si>
  <si>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</si>
  <si>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</si>
  <si>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</si>
  <si>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</si>
  <si>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</si>
  <si>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</si>
  <si>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</si>
  <si>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</si>
  <si>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</si>
  <si>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</si>
  <si>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</si>
  <si>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</si>
  <si>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</si>
  <si>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</si>
  <si>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</si>
  <si>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</si>
  <si>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</si>
  <si>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</si>
  <si>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</si>
  <si>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</si>
  <si>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</si>
  <si>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</si>
  <si>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</si>
  <si>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</si>
  <si>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</si>
  <si>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</si>
  <si>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</si>
  <si>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</si>
  <si>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</si>
  <si>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</si>
  <si>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</si>
  <si>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</si>
  <si>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</si>
  <si>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</si>
  <si>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</si>
  <si>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</si>
  <si>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</si>
  <si>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</si>
  <si>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</si>
  <si>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</si>
  <si>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</si>
  <si>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</si>
  <si>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</si>
  <si>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</si>
  <si>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</si>
  <si>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</si>
  <si>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</si>
  <si>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</si>
  <si>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</si>
  <si>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</si>
  <si>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</si>
  <si>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</si>
  <si>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</si>
  <si>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</si>
  <si>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</si>
  <si>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</si>
  <si>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</si>
  <si>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</si>
  <si>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</si>
  <si>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</si>
  <si>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</si>
  <si>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</si>
  <si>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</si>
  <si>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</si>
  <si>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</si>
  <si>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</si>
  <si>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</si>
  <si>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</si>
  <si>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</si>
  <si>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</si>
  <si>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</si>
  <si>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</si>
  <si>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</si>
  <si>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</si>
  <si>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</si>
  <si>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</si>
  <si>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</si>
  <si>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</si>
  <si>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</si>
  <si>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</si>
  <si>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</si>
  <si>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</si>
  <si>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</si>
  <si>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</si>
  <si>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</si>
  <si>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</si>
  <si>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</si>
  <si>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</si>
  <si>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</si>
  <si>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</si>
  <si>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</si>
  <si>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</si>
  <si>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</si>
  <si>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</si>
  <si>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</si>
  <si>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</si>
  <si>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</si>
  <si>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</si>
  <si>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</si>
  <si>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</si>
  <si>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</si>
  <si>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</si>
  <si>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</si>
  <si>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</si>
  <si>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</si>
  <si>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</si>
  <si>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</si>
  <si>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</si>
  <si>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</si>
  <si>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</si>
  <si>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</si>
  <si>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</si>
  <si>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</si>
  <si>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</si>
  <si>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</si>
  <si>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</si>
  <si>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</si>
  <si>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</si>
  <si>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</si>
  <si>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</si>
  <si>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</si>
  <si>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</si>
  <si>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</si>
  <si>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</si>
  <si>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</si>
  <si>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</si>
  <si>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</si>
  <si>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</si>
  <si>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</si>
  <si>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</si>
  <si>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</si>
  <si>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</si>
  <si>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</si>
  <si>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</si>
  <si>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</si>
  <si>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</si>
  <si>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</si>
  <si>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</si>
  <si>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</si>
  <si>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</si>
  <si>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</si>
  <si>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</si>
  <si>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</si>
  <si>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</si>
  <si>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</si>
  <si>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</si>
  <si>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</si>
  <si>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</si>
  <si>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</si>
  <si>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</si>
  <si>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</si>
  <si>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</si>
  <si>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</si>
  <si>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</si>
  <si>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</si>
  <si>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</si>
  <si>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</si>
  <si>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</si>
  <si>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</si>
  <si>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</si>
  <si>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</si>
  <si>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</si>
  <si>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</si>
  <si>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</si>
  <si>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</si>
  <si>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</si>
  <si>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</si>
  <si>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</si>
  <si>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</si>
  <si>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</si>
  <si>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</si>
  <si>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</si>
  <si>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</si>
  <si>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</si>
  <si>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</si>
  <si>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</si>
  <si>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</si>
  <si>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</si>
  <si>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</si>
  <si>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</si>
  <si>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</si>
  <si>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</si>
  <si>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</si>
  <si>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</si>
  <si>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</si>
  <si>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</si>
  <si>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</si>
  <si>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</si>
  <si>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</si>
  <si>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</si>
  <si>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</si>
  <si>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</si>
  <si>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</si>
  <si>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</si>
  <si>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</si>
  <si>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</si>
  <si>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</si>
  <si>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</si>
  <si>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</si>
  <si>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</si>
  <si>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</si>
  <si>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</si>
  <si>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</si>
  <si>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</si>
  <si>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</si>
  <si>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</si>
  <si>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</si>
  <si>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</si>
  <si>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</si>
  <si>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</si>
  <si>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</si>
  <si>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</si>
  <si>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</si>
  <si>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</si>
  <si>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</si>
  <si>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</si>
  <si>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</si>
  <si>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</si>
  <si>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</si>
  <si>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</si>
  <si>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</si>
  <si>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</si>
  <si>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</si>
  <si>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</si>
  <si>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</si>
  <si>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</si>
  <si>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</si>
  <si>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</si>
  <si>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</si>
  <si>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</si>
  <si>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</si>
  <si>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</si>
  <si>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</si>
  <si>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</si>
  <si>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</si>
  <si>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</si>
  <si>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</si>
  <si>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</si>
  <si>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</si>
  <si>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</si>
  <si>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</si>
  <si>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</si>
  <si>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</si>
  <si>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</si>
  <si>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</si>
  <si>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</si>
  <si>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</si>
  <si>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</si>
  <si>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</si>
  <si>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</si>
  <si>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</si>
  <si>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</si>
  <si>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</si>
  <si>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</si>
  <si>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</si>
  <si>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</si>
  <si>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</si>
  <si>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</si>
  <si>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</si>
  <si>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</si>
  <si>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</si>
  <si>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</si>
  <si>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</si>
  <si>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</si>
  <si>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</si>
  <si>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</si>
  <si>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</si>
  <si>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</si>
  <si>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</si>
  <si>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</si>
  <si>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</si>
  <si>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</si>
  <si>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</si>
  <si>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</si>
  <si>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</si>
  <si>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</si>
  <si>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</si>
  <si>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</si>
  <si>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</si>
  <si>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</si>
  <si>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</si>
  <si>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</si>
  <si>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</si>
  <si>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</si>
  <si>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</si>
  <si>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</si>
  <si>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</si>
  <si>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</si>
  <si>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</si>
  <si>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</si>
  <si>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</si>
  <si>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</si>
  <si>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</si>
  <si>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</si>
  <si>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</si>
  <si>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</si>
  <si>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</si>
  <si>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</si>
  <si>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</si>
  <si>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</si>
  <si>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</si>
  <si>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</si>
  <si>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</si>
  <si>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</si>
  <si>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</si>
  <si>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</si>
  <si>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</si>
  <si>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</si>
  <si>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</si>
  <si>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</si>
  <si>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</si>
  <si>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</si>
  <si>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</si>
  <si>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</si>
  <si>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</si>
  <si>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</si>
  <si>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</si>
  <si>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</si>
  <si>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</si>
  <si>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</si>
  <si>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</si>
  <si>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</si>
  <si>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</si>
  <si>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</si>
  <si>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</si>
  <si>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</si>
  <si>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</si>
  <si>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</si>
  <si>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</si>
  <si>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</si>
  <si>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</si>
  <si>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</si>
  <si>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</si>
  <si>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</si>
  <si>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</si>
  <si>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</si>
  <si>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</si>
  <si>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</si>
  <si>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</si>
  <si>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</si>
  <si>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</si>
  <si>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</si>
  <si>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</si>
  <si>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</si>
  <si>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</si>
  <si>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</si>
  <si>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</si>
  <si>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</si>
  <si>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</si>
  <si>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</si>
  <si>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</si>
  <si>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</si>
  <si>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</si>
  <si>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</si>
  <si>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</si>
  <si>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</si>
  <si>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</si>
  <si>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</si>
  <si>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</si>
  <si>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</si>
  <si>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</si>
  <si>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</si>
  <si>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</si>
  <si>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</si>
  <si>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</si>
  <si>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</si>
  <si>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</si>
  <si>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</si>
  <si>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</si>
  <si>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</si>
  <si>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</si>
  <si>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</si>
  <si>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</si>
  <si>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</si>
  <si>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</si>
  <si>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</si>
  <si>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</si>
  <si>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</si>
  <si>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</si>
  <si>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</si>
  <si>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</si>
  <si>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</si>
  <si>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</si>
  <si>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</si>
  <si>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</si>
  <si>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</si>
  <si>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</si>
  <si>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</si>
  <si>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</si>
  <si>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</si>
  <si>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</si>
  <si>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</si>
  <si>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</si>
  <si>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</si>
  <si>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</si>
  <si>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</si>
  <si>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</si>
  <si>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</si>
  <si>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</si>
  <si>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</si>
  <si>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</si>
  <si>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</si>
  <si>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</si>
  <si>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</si>
  <si>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</si>
  <si>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</si>
  <si>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</si>
  <si>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</si>
  <si>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</si>
  <si>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</si>
  <si>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</si>
  <si>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</si>
  <si>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</si>
  <si>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</si>
  <si>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</si>
  <si>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</si>
  <si>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</si>
  <si>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</si>
  <si>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</si>
  <si>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</si>
  <si>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</si>
  <si>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</si>
  <si>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</si>
  <si>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</si>
  <si>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</si>
  <si>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</si>
  <si>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</si>
  <si>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</si>
  <si>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</si>
  <si>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</si>
  <si>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</si>
  <si>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</si>
  <si>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</si>
  <si>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</si>
  <si>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</si>
  <si>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</si>
  <si>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</si>
  <si>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</si>
  <si>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</si>
  <si>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</si>
  <si>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</si>
  <si>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</si>
  <si>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</si>
  <si>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</si>
  <si>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</si>
  <si>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</si>
  <si>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</si>
  <si>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</si>
  <si>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</si>
  <si>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</si>
  <si>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</si>
  <si>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</si>
  <si>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</si>
  <si>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</si>
  <si>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</si>
  <si>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</si>
  <si>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</si>
  <si>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</si>
  <si>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</si>
  <si>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</si>
  <si>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</si>
  <si>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</si>
  <si>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</si>
  <si>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</si>
  <si>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</si>
  <si>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</si>
  <si>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</si>
  <si>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</si>
  <si>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</si>
  <si>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</si>
  <si>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</si>
  <si>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</si>
  <si>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</si>
  <si>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</si>
  <si>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</si>
  <si>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</si>
  <si>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</si>
  <si>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</si>
  <si>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</si>
  <si>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</si>
  <si>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</si>
  <si>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</si>
  <si>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</si>
  <si>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</si>
  <si>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</si>
  <si>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</si>
  <si>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</si>
  <si>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</si>
  <si>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</si>
  <si>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</si>
  <si>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</si>
  <si>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</si>
  <si>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</si>
  <si>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</si>
  <si>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</si>
  <si>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</si>
  <si>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</si>
  <si>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</si>
  <si>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</si>
  <si>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</si>
  <si>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</si>
  <si>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</si>
  <si>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</si>
  <si>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</si>
  <si>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</si>
  <si>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</si>
  <si>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</si>
  <si>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</si>
  <si>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</si>
  <si>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</si>
  <si>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</si>
  <si>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</si>
  <si>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</si>
  <si>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</si>
  <si>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</si>
  <si>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</si>
  <si>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</si>
  <si>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</si>
  <si>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</si>
  <si>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</si>
  <si>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</si>
  <si>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</si>
  <si>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</si>
  <si>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</si>
  <si>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</si>
  <si>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</si>
  <si>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</si>
  <si>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</si>
  <si>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</si>
  <si>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</si>
  <si>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</si>
  <si>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</si>
  <si>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</si>
  <si>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</si>
  <si>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</si>
  <si>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</si>
  <si>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</si>
  <si>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</si>
  <si>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</si>
  <si>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</si>
  <si>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</si>
  <si>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</si>
  <si>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</si>
  <si>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</si>
  <si>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</si>
  <si>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</si>
  <si>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</si>
  <si>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</si>
  <si>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</si>
  <si>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</si>
  <si>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</si>
  <si>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</si>
  <si>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</si>
  <si>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</si>
  <si>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</si>
  <si>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</si>
  <si>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</si>
  <si>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</si>
  <si>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</si>
  <si>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</si>
  <si>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</si>
  <si>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</si>
  <si>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</si>
  <si>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</si>
  <si>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</si>
  <si>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</si>
  <si>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</si>
  <si>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</si>
  <si>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</si>
  <si>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</si>
  <si>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</si>
  <si>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</si>
  <si>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</si>
  <si>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</si>
  <si>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</si>
  <si>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</si>
  <si>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</si>
  <si>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</si>
  <si>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</si>
  <si>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</si>
  <si>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</si>
  <si>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</si>
  <si>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</si>
  <si>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</si>
  <si>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</si>
  <si>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</si>
  <si>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</si>
  <si>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</si>
  <si>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</si>
  <si>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</si>
  <si>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</si>
  <si>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</si>
  <si>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</si>
  <si>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</si>
  <si>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</si>
  <si>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</si>
  <si>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</si>
  <si>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</si>
  <si>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</si>
  <si>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</si>
  <si>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</si>
  <si>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</si>
  <si>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</si>
  <si>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</si>
  <si>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</si>
  <si>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</si>
  <si>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</si>
  <si>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</si>
  <si>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</si>
  <si>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</si>
  <si>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</si>
  <si>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</si>
  <si>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</si>
  <si>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</si>
  <si>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</si>
  <si>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</si>
  <si>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</si>
  <si>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</si>
  <si>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</si>
  <si>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</si>
  <si>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</si>
  <si>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</si>
  <si>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</si>
  <si>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</si>
  <si>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</si>
  <si>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</si>
  <si>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</si>
  <si>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</si>
  <si>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</si>
  <si>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</si>
  <si>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</si>
  <si>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</si>
  <si>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</si>
  <si>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</si>
  <si>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</si>
  <si>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</si>
  <si>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</si>
  <si>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</si>
  <si>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</si>
  <si>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</si>
  <si>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</si>
  <si>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</si>
  <si>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</si>
  <si>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</si>
  <si>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</si>
  <si>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</si>
  <si>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</si>
  <si>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</si>
  <si>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</si>
  <si>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</si>
  <si>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</si>
  <si>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</si>
  <si>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</si>
  <si>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</si>
  <si>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</si>
  <si>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</si>
  <si>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</si>
  <si>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</si>
  <si>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</si>
  <si>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</si>
  <si>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</si>
  <si>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</si>
  <si>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</si>
  <si>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</si>
  <si>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</si>
  <si>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</si>
  <si>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</si>
  <si>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</si>
  <si>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</si>
  <si>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</si>
  <si>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</si>
  <si>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</si>
  <si>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</si>
  <si>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</si>
  <si>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</si>
  <si>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</si>
  <si>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</si>
  <si>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</si>
  <si>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</si>
  <si>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</si>
  <si>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</si>
  <si>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</si>
  <si>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</si>
  <si>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</si>
  <si>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</si>
  <si>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</si>
  <si>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</si>
  <si>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</si>
  <si>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</si>
  <si>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</si>
  <si>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</si>
  <si>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</si>
  <si>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</si>
  <si>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</si>
  <si>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</si>
  <si>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</si>
  <si>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</si>
  <si>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</si>
  <si>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</si>
  <si>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</si>
  <si>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</si>
  <si>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</si>
  <si>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</si>
  <si>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</si>
  <si>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</si>
  <si>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</si>
  <si>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</si>
  <si>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</si>
  <si>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</si>
  <si>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</si>
  <si>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</si>
  <si>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</si>
  <si>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</si>
  <si>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</si>
  <si>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</si>
  <si>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</si>
  <si>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</si>
  <si>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</si>
  <si>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</si>
  <si>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</si>
  <si>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</si>
  <si>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</si>
  <si>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</si>
  <si>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</si>
  <si>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</si>
  <si>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</si>
  <si>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</si>
  <si>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</si>
  <si>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</si>
  <si>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</si>
  <si>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</si>
  <si>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</si>
  <si>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</si>
  <si>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</si>
  <si>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</si>
  <si>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</si>
  <si>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</si>
  <si>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</si>
  <si>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</si>
  <si>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</si>
  <si>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</si>
  <si>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</si>
  <si>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</si>
  <si>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</si>
  <si>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</si>
  <si>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</si>
  <si>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</si>
  <si>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</si>
  <si>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</si>
  <si>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</si>
  <si>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</si>
  <si>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</si>
  <si>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</si>
  <si>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</si>
  <si>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</si>
  <si>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</si>
  <si>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</si>
  <si>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</si>
  <si>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</si>
  <si>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</si>
  <si>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</si>
  <si>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</si>
  <si>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</si>
  <si>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</si>
  <si>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</si>
  <si>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</si>
  <si>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</si>
  <si>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</si>
  <si>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</si>
  <si>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</si>
  <si>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</si>
  <si>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</si>
  <si>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</si>
  <si>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</si>
  <si>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</si>
  <si>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</si>
  <si>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</si>
  <si>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</si>
  <si>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</si>
  <si>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</si>
  <si>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</si>
  <si>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</si>
  <si>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</si>
  <si>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</si>
  <si>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</si>
  <si>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</si>
  <si>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</si>
  <si>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</si>
  <si>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</si>
  <si>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</si>
  <si>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</si>
  <si>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</si>
  <si>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</si>
  <si>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</si>
  <si>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</si>
  <si>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</si>
  <si>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</si>
  <si>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</si>
  <si>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</si>
  <si>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</si>
  <si>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</si>
  <si>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</si>
  <si>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</si>
  <si>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</si>
  <si>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</si>
  <si>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</si>
  <si>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</si>
  <si>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</si>
  <si>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</si>
  <si>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</si>
  <si>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</si>
  <si>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</si>
  <si>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</si>
  <si>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</si>
  <si>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</si>
  <si>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</si>
  <si>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</si>
  <si>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</si>
  <si>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</si>
  <si>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</si>
  <si>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</si>
  <si>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</si>
  <si>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</si>
  <si>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</si>
  <si>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</si>
  <si>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</si>
  <si>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</si>
  <si>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</si>
  <si>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</si>
  <si>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</si>
  <si>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</si>
  <si>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</si>
  <si>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</si>
  <si>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</si>
  <si>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</si>
  <si>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</si>
  <si>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</si>
  <si>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</si>
  <si>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</si>
  <si>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</si>
  <si>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</si>
  <si>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</si>
  <si>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</si>
  <si>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</si>
  <si>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</si>
  <si>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</si>
  <si>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</si>
  <si>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</si>
  <si>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</si>
  <si>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</si>
  <si>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</si>
  <si>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</si>
  <si>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</si>
  <si>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</si>
  <si>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</si>
  <si>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</si>
  <si>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</si>
  <si>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</si>
  <si>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</si>
  <si>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</si>
  <si>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</si>
  <si>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</si>
  <si>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</si>
  <si>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</si>
  <si>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</si>
  <si>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</si>
  <si>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</si>
  <si>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</si>
  <si>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</si>
  <si>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</si>
  <si>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</si>
  <si>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</si>
  <si>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</si>
  <si>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</si>
  <si>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</si>
  <si>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</si>
  <si>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</si>
  <si>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</si>
  <si>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</si>
  <si>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</si>
  <si>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</si>
  <si>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</si>
  <si>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</si>
  <si>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</si>
  <si>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</si>
  <si>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</si>
  <si>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</si>
  <si>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</si>
  <si>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</si>
  <si>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</si>
  <si>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</si>
  <si>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</si>
  <si>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</si>
  <si>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</si>
  <si>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</si>
  <si>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</si>
  <si>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</si>
  <si>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</si>
  <si>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</si>
  <si>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</si>
  <si>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</si>
  <si>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</si>
  <si>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</si>
  <si>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</si>
  <si>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</si>
  <si>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</si>
  <si>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</si>
  <si>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</si>
  <si>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</si>
  <si>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</si>
  <si>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</si>
  <si>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</si>
  <si>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</si>
  <si>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</si>
  <si>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</si>
  <si>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</si>
  <si>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</si>
  <si>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</si>
  <si>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</si>
  <si>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</si>
  <si>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</si>
  <si>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</si>
  <si>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</si>
  <si>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</si>
  <si>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</si>
  <si>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</si>
  <si>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</si>
  <si>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</si>
  <si>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</si>
  <si>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</si>
  <si>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</si>
  <si>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</si>
  <si>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</si>
  <si>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</si>
  <si>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</si>
  <si>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</si>
  <si>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</si>
  <si>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</si>
  <si>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</si>
  <si>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</si>
  <si>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</si>
  <si>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</si>
  <si>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</si>
  <si>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</si>
  <si>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</si>
  <si>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</si>
  <si>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</si>
  <si>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</si>
  <si>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</si>
  <si>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</si>
  <si>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</si>
  <si>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</si>
  <si>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</si>
  <si>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</si>
  <si>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</si>
  <si>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</si>
  <si>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</si>
  <si>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</si>
  <si>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</si>
  <si>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</si>
  <si>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</si>
  <si>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</si>
  <si>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</si>
  <si>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</si>
  <si>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</si>
  <si>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</si>
  <si>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</si>
  <si>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</si>
  <si>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</si>
  <si>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</si>
  <si>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</si>
  <si>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</si>
  <si>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</si>
  <si>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</si>
  <si>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</si>
  <si>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</si>
  <si>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</si>
  <si>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</si>
  <si>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</si>
  <si>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</si>
  <si>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</si>
  <si>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</si>
  <si>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</si>
  <si>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</si>
  <si>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</si>
  <si>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</si>
  <si>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</si>
  <si>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</si>
  <si>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</si>
  <si>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</si>
  <si>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</si>
  <si>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</si>
  <si>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</si>
  <si>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</si>
  <si>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</si>
  <si>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</si>
  <si>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</si>
  <si>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</si>
  <si>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</si>
  <si>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</si>
  <si>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</si>
  <si>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</si>
  <si>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</si>
  <si>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</si>
  <si>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</si>
  <si>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</si>
  <si>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</si>
  <si>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</si>
  <si>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</si>
  <si>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</si>
  <si>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</si>
  <si>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</si>
  <si>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</si>
  <si>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</si>
  <si>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</si>
  <si>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</si>
  <si>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</si>
  <si>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</si>
  <si>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</si>
  <si>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</si>
  <si>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</si>
  <si>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</si>
  <si>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</si>
  <si>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</si>
  <si>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</si>
  <si>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</si>
  <si>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</si>
  <si>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</si>
  <si>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</si>
  <si>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</si>
  <si>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</si>
  <si>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</si>
  <si>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</si>
  <si>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</si>
  <si>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</si>
  <si>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</si>
  <si>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</si>
  <si>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</si>
  <si>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</si>
  <si>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</si>
  <si>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</si>
  <si>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</si>
  <si>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</si>
  <si>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</si>
  <si>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</si>
  <si>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</si>
  <si>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</si>
  <si>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</si>
  <si>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</si>
  <si>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</si>
  <si>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</si>
  <si>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</si>
  <si>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</si>
  <si>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</si>
  <si>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</si>
  <si>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</si>
  <si>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</si>
  <si>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</si>
  <si>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</si>
  <si>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</si>
  <si>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</si>
  <si>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</si>
  <si>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</si>
  <si>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</si>
  <si>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</si>
  <si>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</si>
  <si>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</si>
  <si>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</si>
  <si>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</si>
  <si>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</si>
  <si>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</si>
  <si>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</si>
  <si>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</si>
  <si>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</si>
  <si>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</si>
  <si>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</si>
  <si>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</si>
  <si>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</si>
  <si>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</si>
  <si>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</si>
  <si>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</si>
  <si>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</si>
  <si>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</si>
  <si>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</si>
  <si>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</si>
  <si>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</si>
  <si>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</si>
  <si>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</si>
  <si>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</si>
  <si>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</si>
  <si>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</si>
  <si>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</si>
  <si>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</si>
  <si>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</si>
  <si>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</si>
  <si>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</si>
  <si>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</si>
  <si>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</si>
  <si>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</si>
  <si>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</si>
  <si>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</si>
  <si>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</si>
  <si>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</si>
  <si>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</si>
  <si>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</si>
  <si>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</si>
  <si>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</si>
  <si>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</si>
  <si>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</si>
  <si>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</si>
  <si>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</si>
  <si>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</si>
  <si>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</si>
  <si>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</si>
  <si>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</si>
  <si>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</si>
  <si>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</si>
  <si>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</si>
  <si>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</si>
  <si>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</si>
  <si>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</si>
  <si>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</si>
  <si>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</si>
  <si>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</si>
  <si>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</si>
  <si>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</si>
  <si>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</si>
  <si>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</si>
  <si>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</si>
  <si>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</si>
  <si>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</si>
  <si>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</si>
  <si>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</si>
  <si>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</si>
  <si>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</si>
  <si>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</si>
  <si>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</si>
  <si>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</si>
  <si>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</si>
  <si>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</si>
  <si>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</si>
  <si>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</si>
  <si>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</si>
  <si>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</si>
  <si>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</si>
  <si>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</si>
  <si>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</si>
  <si>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</si>
  <si>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</si>
  <si>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</si>
  <si>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</si>
  <si>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</si>
  <si>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</si>
  <si>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</si>
  <si>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</si>
  <si>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</si>
  <si>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</si>
  <si>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</si>
  <si>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</si>
  <si>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</si>
  <si>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</si>
  <si>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</si>
  <si>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</si>
  <si>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</si>
  <si>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</si>
  <si>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</si>
  <si>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</si>
  <si>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</si>
  <si>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</si>
  <si>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</si>
  <si>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</si>
  <si>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</si>
  <si>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</si>
  <si>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</si>
  <si>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</si>
  <si>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</si>
  <si>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</si>
  <si>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</si>
  <si>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</si>
  <si>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</si>
  <si>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</si>
  <si>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</si>
  <si>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</si>
  <si>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</si>
  <si>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</si>
  <si>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</si>
  <si>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</si>
  <si>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</si>
  <si>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</si>
  <si>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</si>
  <si>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</si>
  <si>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</si>
  <si>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</si>
  <si>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</si>
  <si>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</si>
  <si>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</si>
  <si>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</si>
  <si>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</si>
  <si>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</si>
  <si>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</si>
  <si>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</si>
  <si>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</si>
  <si>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</si>
  <si>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</si>
  <si>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</si>
  <si>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</si>
  <si>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</si>
  <si>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</si>
  <si>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</si>
  <si>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</si>
  <si>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</si>
  <si>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</si>
  <si>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</si>
  <si>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</si>
  <si>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</si>
  <si>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</si>
  <si>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</si>
  <si>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</si>
  <si>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</si>
  <si>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</si>
  <si>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</si>
  <si>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</si>
  <si>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</si>
  <si>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</si>
  <si>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</si>
  <si>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</si>
  <si>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</si>
  <si>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</si>
  <si>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</si>
  <si>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</si>
  <si>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</si>
  <si>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</si>
  <si>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</si>
  <si>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</si>
  <si>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</si>
  <si>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</si>
  <si>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</si>
  <si>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</si>
  <si>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</si>
  <si>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</si>
  <si>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</si>
  <si>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</si>
  <si>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</si>
  <si>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</si>
  <si>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</si>
  <si>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</si>
  <si>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</si>
  <si>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</si>
  <si>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</si>
  <si>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</si>
  <si>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</si>
  <si>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</si>
  <si>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</si>
  <si>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</si>
  <si>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</si>
  <si>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</si>
  <si>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</si>
  <si>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</si>
  <si>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</si>
  <si>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</si>
  <si>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</si>
  <si>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</si>
  <si>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</si>
  <si>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</si>
  <si>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</si>
  <si>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</si>
  <si>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</si>
  <si>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</si>
  <si>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</si>
  <si>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</si>
  <si>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</si>
  <si>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</si>
  <si>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</si>
  <si>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</si>
  <si>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</si>
  <si>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</si>
  <si>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</si>
  <si>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</si>
  <si>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</si>
  <si>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</si>
  <si>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</si>
  <si>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</si>
  <si>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</si>
  <si>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</si>
  <si>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</si>
  <si>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</si>
  <si>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</si>
  <si>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</si>
  <si>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</si>
  <si>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</si>
  <si>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</si>
  <si>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</si>
  <si>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</si>
  <si>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</si>
  <si>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</si>
  <si>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</si>
  <si>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</si>
  <si>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</si>
  <si>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</si>
  <si>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</si>
  <si>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</si>
  <si>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</si>
  <si>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</si>
  <si>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</si>
  <si>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</si>
  <si>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</si>
  <si>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</si>
  <si>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</si>
  <si>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</si>
  <si>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</si>
  <si>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</si>
  <si>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</si>
  <si>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</si>
  <si>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</si>
  <si>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</si>
  <si>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</si>
  <si>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</si>
  <si>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</si>
  <si>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</si>
  <si>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</si>
  <si>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</si>
  <si>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</si>
  <si>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</si>
  <si>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</si>
  <si>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</si>
  <si>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</si>
  <si>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</si>
  <si>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</si>
  <si>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</si>
  <si>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</si>
  <si>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</si>
  <si>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</si>
  <si>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</si>
  <si>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</si>
  <si>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</si>
  <si>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</si>
  <si>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</si>
  <si>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</si>
  <si>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</si>
  <si>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</si>
  <si>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</si>
  <si>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</si>
  <si>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</si>
  <si>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</si>
  <si>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</si>
  <si>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</si>
  <si>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</si>
  <si>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</si>
  <si>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</si>
  <si>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</si>
  <si>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</si>
  <si>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</si>
  <si>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</si>
  <si>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</si>
  <si>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</si>
  <si>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</si>
  <si>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</si>
  <si>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</si>
  <si>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</si>
  <si>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</si>
  <si>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</si>
  <si>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</si>
  <si>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</si>
  <si>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</si>
  <si>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</si>
  <si>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</si>
  <si>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</si>
  <si>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</si>
  <si>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</si>
  <si>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</si>
  <si>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</si>
  <si>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</si>
  <si>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</si>
  <si>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</si>
  <si>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</si>
  <si>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</si>
  <si>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</si>
  <si>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</si>
  <si>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</si>
  <si>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</si>
  <si>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</si>
  <si>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</si>
  <si>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</si>
  <si>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</si>
  <si>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</si>
  <si>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</si>
  <si>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</si>
  <si>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</si>
  <si>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</si>
  <si>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</si>
  <si>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</si>
  <si>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</si>
  <si>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</si>
  <si>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</si>
  <si>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</si>
  <si>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</si>
  <si>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</si>
  <si>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</si>
  <si>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</si>
  <si>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</si>
  <si>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</si>
  <si>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</si>
  <si>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</si>
  <si>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</si>
  <si>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</si>
  <si>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</si>
  <si>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</si>
  <si>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</si>
  <si>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</si>
  <si>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</si>
  <si>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</si>
  <si>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</si>
  <si>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</si>
  <si>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</si>
  <si>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</si>
  <si>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</si>
  <si>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</si>
  <si>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</si>
  <si>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</si>
  <si>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</si>
  <si>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</si>
  <si>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</si>
  <si>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</si>
  <si>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</si>
  <si>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</si>
  <si>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</si>
  <si>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</si>
  <si>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</si>
  <si>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</si>
  <si>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</si>
  <si>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</si>
  <si>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</si>
  <si>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</si>
  <si>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</si>
  <si>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</si>
  <si>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</si>
  <si>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</si>
  <si>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</si>
  <si>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</si>
  <si>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</si>
  <si>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</si>
  <si>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</si>
  <si>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</si>
  <si>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</si>
  <si>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</si>
  <si>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</si>
  <si>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</si>
  <si>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</si>
  <si>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</si>
  <si>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</si>
  <si>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</si>
  <si>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</si>
  <si>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</si>
  <si>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</si>
  <si>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</si>
  <si>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</si>
  <si>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</si>
  <si>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</si>
  <si>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</si>
  <si>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</si>
  <si>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</si>
  <si>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</si>
  <si>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</si>
  <si>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</si>
  <si>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</si>
  <si>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</si>
  <si>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</si>
  <si>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</si>
  <si>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</si>
  <si>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</si>
  <si>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</si>
  <si>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</si>
  <si>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</si>
  <si>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</si>
  <si>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</si>
  <si>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</si>
  <si>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</si>
  <si>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</si>
  <si>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</si>
  <si>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</si>
  <si>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</si>
  <si>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</si>
  <si>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</si>
  <si>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</si>
  <si>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</si>
  <si>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</si>
  <si>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</si>
  <si>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</si>
  <si>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</si>
  <si>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</si>
  <si>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</si>
  <si>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</si>
  <si>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</si>
  <si>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</si>
  <si>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</si>
  <si>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</si>
  <si>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</si>
  <si>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</si>
  <si>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</si>
  <si>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</si>
  <si>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</si>
  <si>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</si>
  <si>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</si>
  <si>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</si>
  <si>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</si>
  <si>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</si>
  <si>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</si>
  <si>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</si>
  <si>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</si>
  <si>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</si>
  <si>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</si>
  <si>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</si>
  <si>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</si>
  <si>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</si>
  <si>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</si>
  <si>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</si>
  <si>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</si>
  <si>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</si>
  <si>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</si>
  <si>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</si>
  <si>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</si>
  <si>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</si>
  <si>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</si>
  <si>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</si>
  <si>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</si>
  <si>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</si>
  <si>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</si>
  <si>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</si>
  <si>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</si>
  <si>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</si>
  <si>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</si>
  <si>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</si>
  <si>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</si>
  <si>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</si>
  <si>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</si>
  <si>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</si>
  <si>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</si>
  <si>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</si>
  <si>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</si>
  <si>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</si>
  <si>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</si>
  <si>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</si>
  <si>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</si>
  <si>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</si>
  <si>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</si>
  <si>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</si>
  <si>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</si>
  <si>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</si>
  <si>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</si>
  <si>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</si>
  <si>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</si>
  <si>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</si>
  <si>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</si>
  <si>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</si>
  <si>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</si>
  <si>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</si>
  <si>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</si>
  <si>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</si>
  <si>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</si>
  <si>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</si>
  <si>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</si>
  <si>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</si>
  <si>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</si>
  <si>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</si>
  <si>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</si>
  <si>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</si>
  <si>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</si>
  <si>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</si>
  <si>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</si>
  <si>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</si>
  <si>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</si>
  <si>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</si>
  <si>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</si>
  <si>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</si>
  <si>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</si>
  <si>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</si>
  <si>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</si>
  <si>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</si>
  <si>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</si>
  <si>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</si>
  <si>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</si>
  <si>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</si>
  <si>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</si>
  <si>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</si>
  <si>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</si>
  <si>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</si>
  <si>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</si>
  <si>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</si>
  <si>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</si>
  <si>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</si>
  <si>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</si>
  <si>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</si>
  <si>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</si>
  <si>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</si>
  <si>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</si>
  <si>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</si>
  <si>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</si>
  <si>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</si>
  <si>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</si>
  <si>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</si>
  <si>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</si>
  <si>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</si>
  <si>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</si>
  <si>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</si>
  <si>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</si>
  <si>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</si>
  <si>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</si>
  <si>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</si>
  <si>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</si>
  <si>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</si>
  <si>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</si>
  <si>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</si>
  <si>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</si>
  <si>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</si>
  <si>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</si>
  <si>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</si>
  <si>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</si>
  <si>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</si>
  <si>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</si>
  <si>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</si>
  <si>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</si>
  <si>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</si>
  <si>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</si>
  <si>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</si>
  <si>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</si>
  <si>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</si>
  <si>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</si>
  <si>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</si>
  <si>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</si>
  <si>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</si>
  <si>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</si>
  <si>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</si>
  <si>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</si>
  <si>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</si>
  <si>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</si>
  <si>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</si>
  <si>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</si>
  <si>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</si>
  <si>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</si>
  <si>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</si>
  <si>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</si>
  <si>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</si>
  <si>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</si>
  <si>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</si>
  <si>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</si>
  <si>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</si>
  <si>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</si>
  <si>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</si>
  <si>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</si>
  <si>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</si>
  <si>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</si>
  <si>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</si>
  <si>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</si>
  <si>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</si>
  <si>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</si>
  <si>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</si>
  <si>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</si>
  <si>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</si>
  <si>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</si>
  <si>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</si>
  <si>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</si>
  <si>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</si>
  <si>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</si>
  <si>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</si>
  <si>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</si>
  <si>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</si>
  <si>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</si>
  <si>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</si>
  <si>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</si>
  <si>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</si>
  <si>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</si>
  <si>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</si>
  <si>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</si>
  <si>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</si>
  <si>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</si>
  <si>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</si>
  <si>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</si>
  <si>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</si>
  <si>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</si>
  <si>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</si>
  <si>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</si>
  <si>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</si>
  <si>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</si>
  <si>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</si>
  <si>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</si>
  <si>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</si>
  <si>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</si>
  <si>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</si>
  <si>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</si>
  <si>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</si>
  <si>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</si>
  <si>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</si>
  <si>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</si>
  <si>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</si>
  <si>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</si>
  <si>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</si>
  <si>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</si>
  <si>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</si>
  <si>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</si>
  <si>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</si>
  <si>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</si>
  <si>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</si>
  <si>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</si>
  <si>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</si>
  <si>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</si>
  <si>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</si>
  <si>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</si>
  <si>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</si>
  <si>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</si>
  <si>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</si>
  <si>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</si>
  <si>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</si>
  <si>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</si>
  <si>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</si>
  <si>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</si>
  <si>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</si>
  <si>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</si>
  <si>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</si>
  <si>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</si>
  <si>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</si>
  <si>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</si>
  <si>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</si>
  <si>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</si>
  <si>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</si>
  <si>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</si>
  <si>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</si>
  <si>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</si>
  <si>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</si>
  <si>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</si>
  <si>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</si>
  <si>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</si>
  <si>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</si>
  <si>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</si>
  <si>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</si>
  <si>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</si>
  <si>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</si>
  <si>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</si>
  <si>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</si>
  <si>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</si>
  <si>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</si>
  <si>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</si>
  <si>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</si>
  <si>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</si>
  <si>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</si>
  <si>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</si>
  <si>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</si>
  <si>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</si>
  <si>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</si>
  <si>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</si>
  <si>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</si>
  <si>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</si>
  <si>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</si>
  <si>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</si>
  <si>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</si>
  <si>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</si>
  <si>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</si>
  <si>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</si>
  <si>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</si>
  <si>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</si>
  <si>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</si>
  <si>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</si>
  <si>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</si>
  <si>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</si>
  <si>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</si>
  <si>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</si>
  <si>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</si>
  <si>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</si>
  <si>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</si>
  <si>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</si>
  <si>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</si>
  <si>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</si>
  <si>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</si>
  <si>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</si>
  <si>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</si>
  <si>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</si>
  <si>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</si>
  <si>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</si>
  <si>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</si>
  <si>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</si>
  <si>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</si>
  <si>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</si>
  <si>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</si>
  <si>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</si>
  <si>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</si>
  <si>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</si>
  <si>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</si>
  <si>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</si>
  <si>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</si>
  <si>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</si>
  <si>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</si>
  <si>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</si>
  <si>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</si>
  <si>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</si>
  <si>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</si>
  <si>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</si>
  <si>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</si>
  <si>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</si>
  <si>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</si>
  <si>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</si>
  <si>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</si>
  <si>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</si>
  <si>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</si>
  <si>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</si>
  <si>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</si>
  <si>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</si>
  <si>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</si>
  <si>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</si>
  <si>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</si>
  <si>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</si>
  <si>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</si>
  <si>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</si>
  <si>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</si>
  <si>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</si>
  <si>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</si>
  <si>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</si>
  <si>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</si>
  <si>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</si>
  <si>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</si>
  <si>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</si>
  <si>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</si>
  <si>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</si>
  <si>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</si>
  <si>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</si>
  <si>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</si>
  <si>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</si>
  <si>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</si>
  <si>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</si>
  <si>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</si>
  <si>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</si>
  <si>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</si>
  <si>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</si>
  <si>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</si>
  <si>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</si>
  <si>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</si>
  <si>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</si>
  <si>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</si>
  <si>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</si>
  <si>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</si>
  <si>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</si>
  <si>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</si>
  <si>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</si>
  <si>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</si>
  <si>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</si>
  <si>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</si>
  <si>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</si>
  <si>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</si>
  <si>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</si>
  <si>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</si>
  <si>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</si>
  <si>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</si>
  <si>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</si>
  <si>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</si>
  <si>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</si>
  <si>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</si>
  <si>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</si>
  <si>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</si>
  <si>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</si>
  <si>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</si>
  <si>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</si>
  <si>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</si>
  <si>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</si>
  <si>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</si>
  <si>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</si>
  <si>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</si>
  <si>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</si>
  <si>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</si>
  <si>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</si>
  <si>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</si>
  <si>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</si>
  <si>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</si>
  <si>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</si>
  <si>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</si>
  <si>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</si>
  <si>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</si>
  <si>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</si>
  <si>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</si>
  <si>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</si>
  <si>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</si>
  <si>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</si>
  <si>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</si>
  <si>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</si>
  <si>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</si>
  <si>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</si>
  <si>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</si>
  <si>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</si>
  <si>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</si>
  <si>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</si>
  <si>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</si>
  <si>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</si>
  <si>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</si>
  <si>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</si>
  <si>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</si>
  <si>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</si>
  <si>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</si>
  <si>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</si>
  <si>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</si>
  <si>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</si>
  <si>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</si>
  <si>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</si>
  <si>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</si>
  <si>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</si>
  <si>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</si>
  <si>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</si>
  <si>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</si>
  <si>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</si>
  <si>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</si>
  <si>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</si>
  <si>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</si>
  <si>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</si>
  <si>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</si>
  <si>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</si>
  <si>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</si>
  <si>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</si>
  <si>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</si>
  <si>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</si>
  <si>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</si>
  <si>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</si>
  <si>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</si>
  <si>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</si>
  <si>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</si>
  <si>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</si>
  <si>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</si>
  <si>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</si>
  <si>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</si>
  <si>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</si>
  <si>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</si>
  <si>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</si>
  <si>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</si>
  <si>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</si>
  <si>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</si>
  <si>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</si>
  <si>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</si>
  <si>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</si>
  <si>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</si>
  <si>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</si>
  <si>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</si>
  <si>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</si>
  <si>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</si>
  <si>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</si>
  <si>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</si>
  <si>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</si>
  <si>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</si>
  <si>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</si>
  <si>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</si>
  <si>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</si>
  <si>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</si>
  <si>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</si>
  <si>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</si>
  <si>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</si>
  <si>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</si>
  <si>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</si>
  <si>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</si>
  <si>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</si>
  <si>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</si>
  <si>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</si>
  <si>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</si>
  <si>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</si>
  <si>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</si>
  <si>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</si>
  <si>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</si>
  <si>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</si>
  <si>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</si>
  <si>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</si>
  <si>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</si>
  <si>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</si>
  <si>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</si>
  <si>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</si>
  <si>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</si>
  <si>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</si>
  <si>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</si>
  <si>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</si>
  <si>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</si>
  <si>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</si>
  <si>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</si>
  <si>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</si>
  <si>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</si>
  <si>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</si>
  <si>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</si>
  <si>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</si>
  <si>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</si>
  <si>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</si>
  <si>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</si>
  <si>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</si>
  <si>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</si>
  <si>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</si>
  <si>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</si>
  <si>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</si>
  <si>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</si>
  <si>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</si>
  <si>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</si>
  <si>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</si>
  <si>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</si>
  <si>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</si>
  <si>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</si>
  <si>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</si>
  <si>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</si>
  <si>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</si>
  <si>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</si>
  <si>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</si>
  <si>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</si>
  <si>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</si>
  <si>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</si>
  <si>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</si>
  <si>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</si>
  <si>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</si>
  <si>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</si>
  <si>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</si>
  <si>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</si>
  <si>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</si>
  <si>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</si>
  <si>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</si>
  <si>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</si>
  <si>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</si>
  <si>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</si>
  <si>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</si>
  <si>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</si>
  <si>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</si>
  <si>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</si>
  <si>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</si>
  <si>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</si>
  <si>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</si>
  <si>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</si>
  <si>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</si>
  <si>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</si>
  <si>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</si>
  <si>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</si>
  <si>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</si>
  <si>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</si>
  <si>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</si>
  <si>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</si>
  <si>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</si>
  <si>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</si>
  <si>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</si>
  <si>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</si>
  <si>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</si>
  <si>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</si>
  <si>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</si>
  <si>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</si>
  <si>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</si>
  <si>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</si>
  <si>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</si>
  <si>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</si>
  <si>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</si>
  <si>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</si>
  <si>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</si>
  <si>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</si>
  <si>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</si>
  <si>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</si>
  <si>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</si>
  <si>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</si>
  <si>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</si>
  <si>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</si>
  <si>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</si>
  <si>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</si>
  <si>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</si>
  <si>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</si>
  <si>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</si>
  <si>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</si>
  <si>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</si>
  <si>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</si>
  <si>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</si>
  <si>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</si>
  <si>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</si>
  <si>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</si>
  <si>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</si>
  <si>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</si>
  <si>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</si>
  <si>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</si>
  <si>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</si>
  <si>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</si>
  <si>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</si>
  <si>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</si>
  <si>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</si>
  <si>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</si>
  <si>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</si>
  <si>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</si>
  <si>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</si>
  <si>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</si>
  <si>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</si>
  <si>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</si>
  <si>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</si>
  <si>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</si>
  <si>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</si>
  <si>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</si>
  <si>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</si>
  <si>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</si>
  <si>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</si>
  <si>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</si>
  <si>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</si>
  <si>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</si>
  <si>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</si>
  <si>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</si>
  <si>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</si>
  <si>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</si>
  <si>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</si>
  <si>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</si>
  <si>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</si>
  <si>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</si>
  <si>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</si>
  <si>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</si>
  <si>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</si>
  <si>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</si>
  <si>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</si>
  <si>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</si>
  <si>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</si>
  <si>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</si>
  <si>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</si>
  <si>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</si>
  <si>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</si>
  <si>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</si>
  <si>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</si>
  <si>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</si>
  <si>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</si>
  <si>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</si>
  <si>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</si>
  <si>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</si>
  <si>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</si>
  <si>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</si>
  <si>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</si>
  <si>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</si>
  <si>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</si>
  <si>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</si>
  <si>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</si>
  <si>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</si>
  <si>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</si>
  <si>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</si>
  <si>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</si>
  <si>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</si>
  <si>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</si>
  <si>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</si>
  <si>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</si>
  <si>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</si>
  <si>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</si>
  <si>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</si>
  <si>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</si>
  <si>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</si>
  <si>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</si>
  <si>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</si>
  <si>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</si>
  <si>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</si>
  <si>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</si>
  <si>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</si>
  <si>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</si>
  <si>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</si>
  <si>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</si>
  <si>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</si>
  <si>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</si>
  <si>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</si>
  <si>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</si>
  <si>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</si>
  <si>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</si>
  <si>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</si>
  <si>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</si>
  <si>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</si>
  <si>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</si>
  <si>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</si>
  <si>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</si>
  <si>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</si>
  <si>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</si>
  <si>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</si>
  <si>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</si>
  <si>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</si>
  <si>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</si>
  <si>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</si>
  <si>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</si>
  <si>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</si>
  <si>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</si>
  <si>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</si>
  <si>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</si>
  <si>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</si>
  <si>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</si>
  <si>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</si>
  <si>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</si>
  <si>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</si>
  <si>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</si>
  <si>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</si>
  <si>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</si>
  <si>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</si>
  <si>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</si>
  <si>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</si>
  <si>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</si>
  <si>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</si>
  <si>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</si>
  <si>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</si>
  <si>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</si>
  <si>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</si>
  <si>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</si>
  <si>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</si>
  <si>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</si>
  <si>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</si>
  <si>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</si>
  <si>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</si>
  <si>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</si>
  <si>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</si>
  <si>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</si>
  <si>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</si>
  <si>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</si>
  <si>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</si>
  <si>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</si>
  <si>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</si>
  <si>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</si>
  <si>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</si>
  <si>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</si>
  <si>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</si>
  <si>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</si>
  <si>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</si>
  <si>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</si>
  <si>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</si>
  <si>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</si>
  <si>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</si>
  <si>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</si>
  <si>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</si>
  <si>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</si>
  <si>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</si>
  <si>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</si>
  <si>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</si>
  <si>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</si>
  <si>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</si>
  <si>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</si>
  <si>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</si>
  <si>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</si>
  <si>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</si>
  <si>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</si>
  <si>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</si>
  <si>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</si>
  <si>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</si>
  <si>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</si>
  <si>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</si>
  <si>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</si>
  <si>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</si>
  <si>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</si>
  <si>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</si>
  <si>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</si>
  <si>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</si>
  <si>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</si>
  <si>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</si>
  <si>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</si>
  <si>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</si>
  <si>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</si>
  <si>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</si>
  <si>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</si>
  <si>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</si>
  <si>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</si>
  <si>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</si>
  <si>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</si>
  <si>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</si>
  <si>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</si>
  <si>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</si>
  <si>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</si>
  <si>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</si>
  <si>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</si>
  <si>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</si>
  <si>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</si>
  <si>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</si>
  <si>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</si>
  <si>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</si>
  <si>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</si>
  <si>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</si>
  <si>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</si>
  <si>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</si>
  <si>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</si>
  <si>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</si>
  <si>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</si>
  <si>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</si>
  <si>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</si>
  <si>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</si>
  <si>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</si>
  <si>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</si>
  <si>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</si>
  <si>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</si>
  <si>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</si>
  <si>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</si>
  <si>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</si>
  <si>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</si>
  <si>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</si>
  <si>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</si>
  <si>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</si>
  <si>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</si>
  <si>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</si>
  <si>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</si>
  <si>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</si>
  <si>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</si>
  <si>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</si>
  <si>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</si>
  <si>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</si>
  <si>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</si>
  <si>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</si>
  <si>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</si>
  <si>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</si>
  <si>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</si>
  <si>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</si>
  <si>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</si>
  <si>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</si>
  <si>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</si>
  <si>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</si>
  <si>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</si>
  <si>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</si>
  <si>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</si>
  <si>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</si>
  <si>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</si>
  <si>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</si>
  <si>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</si>
  <si>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</si>
  <si>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</si>
  <si>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</si>
  <si>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</si>
  <si>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</si>
  <si>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</si>
  <si>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</si>
  <si>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</si>
  <si>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</si>
  <si>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</si>
  <si>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</si>
  <si>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</si>
  <si>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</si>
  <si>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</si>
  <si>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</si>
  <si>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</si>
  <si>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</si>
  <si>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</si>
  <si>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</si>
  <si>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</si>
  <si>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</si>
  <si>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</si>
  <si>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</si>
  <si>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</si>
  <si>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</si>
  <si>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</si>
  <si>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</si>
  <si>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</si>
  <si>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</si>
  <si>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</si>
  <si>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</si>
  <si>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</si>
  <si>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</si>
  <si>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</si>
  <si>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</si>
  <si>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</si>
  <si>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</si>
  <si>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</si>
  <si>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</si>
  <si>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</si>
  <si>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</si>
  <si>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</si>
  <si>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</si>
  <si>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</si>
  <si>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</si>
  <si>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</si>
  <si>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</si>
  <si>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</si>
  <si>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</si>
  <si>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</si>
  <si>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</si>
  <si>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</si>
  <si>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</si>
  <si>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</si>
  <si>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</si>
  <si>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</si>
  <si>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</si>
  <si>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</si>
  <si>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</si>
  <si>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</si>
  <si>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</si>
  <si>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</si>
  <si>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</si>
  <si>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</si>
  <si>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</si>
  <si>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</si>
  <si>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</si>
  <si>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</si>
  <si>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</si>
  <si>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</si>
  <si>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</si>
  <si>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</si>
  <si>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</si>
  <si>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</si>
  <si>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</si>
  <si>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</si>
  <si>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</si>
  <si>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</si>
  <si>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</si>
  <si>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</si>
  <si>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</si>
  <si>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</si>
  <si>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</si>
  <si>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</si>
  <si>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</si>
  <si>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</si>
  <si>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</si>
  <si>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</si>
  <si>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</si>
  <si>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</si>
  <si>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</si>
  <si>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</si>
  <si>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</si>
  <si>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</si>
  <si>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</si>
  <si>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</si>
  <si>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</si>
  <si>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</si>
  <si>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</si>
  <si>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</si>
  <si>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</si>
  <si>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</si>
  <si>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</si>
  <si>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</si>
  <si>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</si>
  <si>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</si>
  <si>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</si>
  <si>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</si>
  <si>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</si>
  <si>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</si>
  <si>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</si>
  <si>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</si>
  <si>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</si>
  <si>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</si>
  <si>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</si>
  <si>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</si>
  <si>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</si>
  <si>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</si>
  <si>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</si>
  <si>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</si>
  <si>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</si>
  <si>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</si>
  <si>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</si>
  <si>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</si>
  <si>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</si>
  <si>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</si>
  <si>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</si>
  <si>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</si>
  <si>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</si>
  <si>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</si>
  <si>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</si>
  <si>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</si>
  <si>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</si>
  <si>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</si>
  <si>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</si>
  <si>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</si>
  <si>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</si>
  <si>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</si>
  <si>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</si>
  <si>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</si>
  <si>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</si>
  <si>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</si>
  <si>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</si>
  <si>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</si>
  <si>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</si>
  <si>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</si>
  <si>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</si>
  <si>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</si>
  <si>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</si>
  <si>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</si>
  <si>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</si>
  <si>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</si>
  <si>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</si>
  <si>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</si>
  <si>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</si>
  <si>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</si>
  <si>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</si>
  <si>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</si>
  <si>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</si>
  <si>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</si>
  <si>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</si>
  <si>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</si>
  <si>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</si>
  <si>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</si>
  <si>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</si>
  <si>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</si>
  <si>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</si>
  <si>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</si>
  <si>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</si>
  <si>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</si>
  <si>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</si>
  <si>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</si>
  <si>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</si>
  <si>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</si>
  <si>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</si>
  <si>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</si>
  <si>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</si>
  <si>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</si>
  <si>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</si>
  <si>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</si>
  <si>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</si>
  <si>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</si>
  <si>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</si>
  <si>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</si>
  <si>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</si>
  <si>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</si>
  <si>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</si>
  <si>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</si>
  <si>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</si>
  <si>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</si>
  <si>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</si>
  <si>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</si>
  <si>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</si>
  <si>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</si>
  <si>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</si>
  <si>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</si>
  <si>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</si>
  <si>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</si>
  <si>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</si>
  <si>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</si>
  <si>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</si>
  <si>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</si>
  <si>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</si>
  <si>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</si>
  <si>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</si>
  <si>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</si>
  <si>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</si>
  <si>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</si>
  <si>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</si>
  <si>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</si>
  <si>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</si>
  <si>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</si>
  <si>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</si>
  <si>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</si>
  <si>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</si>
  <si>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</si>
  <si>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</si>
  <si>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</si>
  <si>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</si>
  <si>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</si>
  <si>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</si>
  <si>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</si>
  <si>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</si>
  <si>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</si>
  <si>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</si>
  <si>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</si>
  <si>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</si>
  <si>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</si>
  <si>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</si>
  <si>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</si>
  <si>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</si>
  <si>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</si>
  <si>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</si>
  <si>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</si>
  <si>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</si>
  <si>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</si>
  <si>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</si>
  <si>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</si>
  <si>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</si>
  <si>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</si>
  <si>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</si>
  <si>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</si>
  <si>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</si>
  <si>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</si>
  <si>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</si>
  <si>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</si>
  <si>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</si>
  <si>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</si>
  <si>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</si>
  <si>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</si>
  <si>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</si>
  <si>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</si>
  <si>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</si>
  <si>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</si>
  <si>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</si>
  <si>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</si>
  <si>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</si>
  <si>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</si>
  <si>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</si>
  <si>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</si>
  <si>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</si>
  <si>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</si>
  <si>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</si>
  <si>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</si>
  <si>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</si>
  <si>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</si>
  <si>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</si>
  <si>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</si>
  <si>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</si>
  <si>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</si>
  <si>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</si>
  <si>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</si>
  <si>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</si>
  <si>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</si>
  <si>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</si>
  <si>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</si>
  <si>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</si>
  <si>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</si>
  <si>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</si>
  <si>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</si>
  <si>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</si>
  <si>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</si>
  <si>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</si>
  <si>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</si>
  <si>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</si>
  <si>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</si>
  <si>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</si>
  <si>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</si>
  <si>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</si>
  <si>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</si>
  <si>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</si>
  <si>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</si>
  <si>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</si>
  <si>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</si>
  <si>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</si>
  <si>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</si>
  <si>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</si>
  <si>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</si>
  <si>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</si>
  <si>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</si>
  <si>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</si>
  <si>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</si>
  <si>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</si>
  <si>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</si>
  <si>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</si>
  <si>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</si>
  <si>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</si>
  <si>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</si>
  <si>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</si>
  <si>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</si>
  <si>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</si>
  <si>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</si>
  <si>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</si>
  <si>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</si>
  <si>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</si>
  <si>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</si>
  <si>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</si>
  <si>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</si>
  <si>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</si>
  <si>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</si>
  <si>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</si>
  <si>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</si>
  <si>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</si>
  <si>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</si>
  <si>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</si>
  <si>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</si>
  <si>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</si>
  <si>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</si>
  <si>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</si>
  <si>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</si>
  <si>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</si>
  <si>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</si>
  <si>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</si>
  <si>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</si>
  <si>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</si>
  <si>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</si>
  <si>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</si>
  <si>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</si>
  <si>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</si>
  <si>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</si>
  <si>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</si>
  <si>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</si>
  <si>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</si>
  <si>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</si>
  <si>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</si>
  <si>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</si>
  <si>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</si>
  <si>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</si>
  <si>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</si>
  <si>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</si>
  <si>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</si>
  <si>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</si>
  <si>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</si>
  <si>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</si>
  <si>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</si>
  <si>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</si>
  <si>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</si>
  <si>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</si>
  <si>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</si>
  <si>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</si>
  <si>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</si>
  <si>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</si>
  <si>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</si>
  <si>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</si>
  <si>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</si>
  <si>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</si>
  <si>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</si>
  <si>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</si>
  <si>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</si>
  <si>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</si>
  <si>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</si>
  <si>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</si>
  <si>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</si>
  <si>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</si>
  <si>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</si>
  <si>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</si>
  <si>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</si>
  <si>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</si>
  <si>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</si>
  <si>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</si>
  <si>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</si>
  <si>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</si>
  <si>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</si>
  <si>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</si>
  <si>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</si>
  <si>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</si>
  <si>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</si>
  <si>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</si>
  <si>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</si>
  <si>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</si>
  <si>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</si>
  <si>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</si>
  <si>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</si>
  <si>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</si>
  <si>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</si>
  <si>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</si>
  <si>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</si>
  <si>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</si>
  <si>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</si>
  <si>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</si>
  <si>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</si>
  <si>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</si>
  <si>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</si>
  <si>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</si>
  <si>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</si>
  <si>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</si>
  <si>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</si>
  <si>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</si>
  <si>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</si>
  <si>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</si>
  <si>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</si>
  <si>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</si>
  <si>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</si>
  <si>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</si>
  <si>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</si>
  <si>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</si>
  <si>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</si>
  <si>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</si>
  <si>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</si>
  <si>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</si>
  <si>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</si>
  <si>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</si>
  <si>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</si>
  <si>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</si>
  <si>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</si>
  <si>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</si>
  <si>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</si>
  <si>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</si>
  <si>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</si>
  <si>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</si>
  <si>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</si>
  <si>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</si>
  <si>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</si>
  <si>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</si>
  <si>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</si>
  <si>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</si>
  <si>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</si>
  <si>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</si>
  <si>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</si>
  <si>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</si>
  <si>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</si>
  <si>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</si>
  <si>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</si>
  <si>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</si>
  <si>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</si>
  <si>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</si>
  <si>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</si>
  <si>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</si>
  <si>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</si>
  <si>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</si>
  <si>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</si>
  <si>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</si>
  <si>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</si>
  <si>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</si>
  <si>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</si>
  <si>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</si>
  <si>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</si>
  <si>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</si>
  <si>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</si>
  <si>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</si>
  <si>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</si>
  <si>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</si>
  <si>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</si>
  <si>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</si>
  <si>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</si>
  <si>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</si>
  <si>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</si>
  <si>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</si>
  <si>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</si>
  <si>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</si>
  <si>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</si>
  <si>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</si>
  <si>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</si>
  <si>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</si>
  <si>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</si>
  <si>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</si>
  <si>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</si>
  <si>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</si>
  <si>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</si>
  <si>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</si>
  <si>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</si>
  <si>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</si>
  <si>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</si>
  <si>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</si>
  <si>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</si>
  <si>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</si>
  <si>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</si>
  <si>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</si>
  <si>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</si>
  <si>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</si>
  <si>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</si>
  <si>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</si>
  <si>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</si>
  <si>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</si>
  <si>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</si>
  <si>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</si>
  <si>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</si>
  <si>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</si>
  <si>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</si>
  <si>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</si>
  <si>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</si>
  <si>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</si>
  <si>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</si>
  <si>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</si>
  <si>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</si>
  <si>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</si>
  <si>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</si>
  <si>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</si>
  <si>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</si>
  <si>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</si>
  <si>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</si>
  <si>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</si>
  <si>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</si>
  <si>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</si>
  <si>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</si>
  <si>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</si>
  <si>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</si>
  <si>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</si>
  <si>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</si>
  <si>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</si>
  <si>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</si>
  <si>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</si>
  <si>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</si>
  <si>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</si>
  <si>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</si>
  <si>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</si>
  <si>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</si>
  <si>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</si>
  <si>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</si>
  <si>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</si>
  <si>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</si>
  <si>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</si>
  <si>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</si>
  <si>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</si>
  <si>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</si>
  <si>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</si>
  <si>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</si>
  <si>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</si>
  <si>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</si>
  <si>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</si>
  <si>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</si>
  <si>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</si>
  <si>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</si>
  <si>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</si>
  <si>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</si>
  <si>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</si>
  <si>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</si>
  <si>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</si>
  <si>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</si>
  <si>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</si>
  <si>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</si>
  <si>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</si>
  <si>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</si>
  <si>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</si>
  <si>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</si>
  <si>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</si>
  <si>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</si>
  <si>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</si>
  <si>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</si>
  <si>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</si>
  <si>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</si>
  <si>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</si>
  <si>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</si>
  <si>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</si>
  <si>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</si>
  <si>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</si>
  <si>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</si>
  <si>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</si>
  <si>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</si>
  <si>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</si>
  <si>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</si>
  <si>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</si>
  <si>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</si>
  <si>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</si>
  <si>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</si>
  <si>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</si>
  <si>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</si>
  <si>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</si>
  <si>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</si>
  <si>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</si>
  <si>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</si>
  <si>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</si>
  <si>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</si>
  <si>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</si>
  <si>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</si>
  <si>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</si>
  <si>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</si>
  <si>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</si>
  <si>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</si>
  <si>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</si>
  <si>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</si>
  <si>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</si>
  <si>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</si>
  <si>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</si>
  <si>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</si>
  <si>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</si>
  <si>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</si>
  <si>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</si>
  <si>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</si>
  <si>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</si>
  <si>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</si>
  <si>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</si>
  <si>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</si>
  <si>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</si>
  <si>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</si>
  <si>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</si>
  <si>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</si>
  <si>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</si>
  <si>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</si>
  <si>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</si>
  <si>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</si>
  <si>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</si>
  <si>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</si>
  <si>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</si>
  <si>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</si>
  <si>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</si>
  <si>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</si>
  <si>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</si>
  <si>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</si>
  <si>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</si>
  <si>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</si>
  <si>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</si>
  <si>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</si>
  <si>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</si>
  <si>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</si>
  <si>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</si>
  <si>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</si>
  <si>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</si>
  <si>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</si>
  <si>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</si>
  <si>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</si>
  <si>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</si>
  <si>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</si>
  <si>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</si>
  <si>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</si>
  <si>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</si>
  <si>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</si>
  <si>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</si>
  <si>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</si>
  <si>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</si>
  <si>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</si>
  <si>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</si>
  <si>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</si>
  <si>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</si>
  <si>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</si>
  <si>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</si>
  <si>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</si>
  <si>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</si>
  <si>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</si>
  <si>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</si>
  <si>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</si>
  <si>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</si>
  <si>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</si>
  <si>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</si>
  <si>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</si>
  <si>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</si>
  <si>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</si>
  <si>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</si>
  <si>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</si>
  <si>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</si>
  <si>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</si>
  <si>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</si>
  <si>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</si>
  <si>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</si>
  <si>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</si>
  <si>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</si>
  <si>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</si>
  <si>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</si>
  <si>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</si>
  <si>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</si>
  <si>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</si>
  <si>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</si>
  <si>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</si>
  <si>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</si>
  <si>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</si>
  <si>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</si>
  <si>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</si>
  <si>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</si>
  <si>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</si>
  <si>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</si>
  <si>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</si>
  <si>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</si>
  <si>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</si>
  <si>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</si>
  <si>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</si>
  <si>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</si>
  <si>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</si>
  <si>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</si>
  <si>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</si>
  <si>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</si>
  <si>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</si>
  <si>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</si>
  <si>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</si>
  <si>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</si>
  <si>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</si>
  <si>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</si>
  <si>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</si>
  <si>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</si>
  <si>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</si>
  <si>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</si>
  <si>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</si>
  <si>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</si>
  <si>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</si>
  <si>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</si>
  <si>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</si>
  <si>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</si>
  <si>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</si>
  <si>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</si>
  <si>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</si>
  <si>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</si>
  <si>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</si>
  <si>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</si>
  <si>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</si>
  <si>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</si>
  <si>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</si>
  <si>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</si>
  <si>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</si>
  <si>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</si>
  <si>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</si>
  <si>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</si>
  <si>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</si>
  <si>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</si>
  <si>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</si>
  <si>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</si>
  <si>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</si>
  <si>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</si>
  <si>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</si>
  <si>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</si>
  <si>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</si>
  <si>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</si>
  <si>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</si>
  <si>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</si>
  <si>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</si>
  <si>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</si>
  <si>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</si>
  <si>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</si>
  <si>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</si>
  <si>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</si>
  <si>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</si>
  <si>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</si>
  <si>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</si>
  <si>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</si>
  <si>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</si>
  <si>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</si>
  <si>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</si>
  <si>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</si>
  <si>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</si>
  <si>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</si>
  <si>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</si>
  <si>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</si>
  <si>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</si>
  <si>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</si>
  <si>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</si>
  <si>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</si>
  <si>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</si>
  <si>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</si>
  <si>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</si>
  <si>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</si>
  <si>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</si>
  <si>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</si>
  <si>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</si>
  <si>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</si>
  <si>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</si>
  <si>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</si>
  <si>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</si>
  <si>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</si>
  <si>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</si>
  <si>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</si>
  <si>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</si>
  <si>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</si>
  <si>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</si>
  <si>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</si>
  <si>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</si>
  <si>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</si>
  <si>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</si>
  <si>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</si>
  <si>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</si>
  <si>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</si>
  <si>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</si>
  <si>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</si>
  <si>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</si>
  <si>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</si>
  <si>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</si>
  <si>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</si>
  <si>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</si>
  <si>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</si>
  <si>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</si>
  <si>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</si>
  <si>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</si>
  <si>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</si>
  <si>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</si>
  <si>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</si>
  <si>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</si>
  <si>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</si>
  <si>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</si>
  <si>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</si>
  <si>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</si>
  <si>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</si>
  <si>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</si>
  <si>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</si>
  <si>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</si>
  <si>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</si>
  <si>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</si>
  <si>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</si>
  <si>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</si>
  <si>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</si>
  <si>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</si>
  <si>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</si>
  <si>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</si>
  <si>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</si>
  <si>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</si>
  <si>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</si>
  <si>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</si>
  <si>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</si>
  <si>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</si>
  <si>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</si>
  <si>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</si>
  <si>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</si>
  <si>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</si>
  <si>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</si>
  <si>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</si>
  <si>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</si>
  <si>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</si>
  <si>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</si>
  <si>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</si>
  <si>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</si>
  <si>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</si>
  <si>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</si>
  <si>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</si>
  <si>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</si>
  <si>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</si>
  <si>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</si>
  <si>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</si>
  <si>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</si>
  <si>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</si>
  <si>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</si>
  <si>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</si>
  <si>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</si>
  <si>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</si>
  <si>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</si>
  <si>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</si>
  <si>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</si>
  <si>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</si>
  <si>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</si>
  <si>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</si>
  <si>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</si>
  <si>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</si>
  <si>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</si>
  <si>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</si>
  <si>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</si>
  <si>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</si>
  <si>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</si>
  <si>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</si>
  <si>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</si>
  <si>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</si>
  <si>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</si>
  <si>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</si>
  <si>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</si>
  <si>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</si>
  <si>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</si>
  <si>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</si>
  <si>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</si>
  <si>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</si>
  <si>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</si>
  <si>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</si>
  <si>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</si>
  <si>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</si>
  <si>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</si>
  <si>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</si>
  <si>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</si>
  <si>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</si>
  <si>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</si>
  <si>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</si>
  <si>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</si>
  <si>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</si>
  <si>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</si>
  <si>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</si>
  <si>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</si>
  <si>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</si>
  <si>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</si>
  <si>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</si>
  <si>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</si>
  <si>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</si>
  <si>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</si>
  <si>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</si>
  <si>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</si>
  <si>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</si>
  <si>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</si>
  <si>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</si>
  <si>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</si>
  <si>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</si>
  <si>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</si>
  <si>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</si>
  <si>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</si>
  <si>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</si>
  <si>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</si>
  <si>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</si>
  <si>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</si>
  <si>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</si>
  <si>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</si>
  <si>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</si>
  <si>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</si>
  <si>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</si>
  <si>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</si>
  <si>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</si>
  <si>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</si>
  <si>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</si>
  <si>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</si>
  <si>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</si>
  <si>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</si>
  <si>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</si>
  <si>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</si>
  <si>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</si>
  <si>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</si>
  <si>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</si>
  <si>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</si>
  <si>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</si>
  <si>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</si>
  <si>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</si>
  <si>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</si>
  <si>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</si>
  <si>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</si>
  <si>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</si>
  <si>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</si>
  <si>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</si>
  <si>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</si>
  <si>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</si>
  <si>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</si>
  <si>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</si>
  <si>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</si>
  <si>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</si>
  <si>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</si>
  <si>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</si>
  <si>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</si>
  <si>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</si>
  <si>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</si>
  <si>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</si>
  <si>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</si>
  <si>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</si>
  <si>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</si>
  <si>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</si>
  <si>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</si>
  <si>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</si>
  <si>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</si>
  <si>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</si>
  <si>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</si>
  <si>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</si>
  <si>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</si>
  <si>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</si>
  <si>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</si>
  <si>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</si>
  <si>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</si>
  <si>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</si>
  <si>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</si>
  <si>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</si>
  <si>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</si>
  <si>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</si>
  <si>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</si>
  <si>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</si>
  <si>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</si>
  <si>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</si>
  <si>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</si>
  <si>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</si>
  <si>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</si>
  <si>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</si>
  <si>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</si>
  <si>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</si>
  <si>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</si>
  <si>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</si>
  <si>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</si>
  <si>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</si>
  <si>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</si>
  <si>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</si>
  <si>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</si>
  <si>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</si>
  <si>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</si>
  <si>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</si>
  <si>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</si>
  <si>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</si>
  <si>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</si>
  <si>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</si>
  <si>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</si>
  <si>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</si>
  <si>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</si>
  <si>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</si>
  <si>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</si>
  <si>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</si>
  <si>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</si>
  <si>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</si>
  <si>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</si>
  <si>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</si>
  <si>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</si>
  <si>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</si>
  <si>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</si>
  <si>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</si>
  <si>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</si>
  <si>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</si>
  <si>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</si>
  <si>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</si>
  <si>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</si>
  <si>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</si>
  <si>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</si>
  <si>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</si>
  <si>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</si>
  <si>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</si>
  <si>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</si>
  <si>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</si>
  <si>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</si>
  <si>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</si>
  <si>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</si>
  <si>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</si>
  <si>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</si>
  <si>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</si>
  <si>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</si>
  <si>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</si>
  <si>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</si>
  <si>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</si>
  <si>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</si>
  <si>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</si>
  <si>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</si>
  <si>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</si>
  <si>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</si>
  <si>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</si>
  <si>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</si>
  <si>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</si>
  <si>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</si>
  <si>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</si>
  <si>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</si>
  <si>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</si>
  <si>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</si>
  <si>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</si>
  <si>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</si>
  <si>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</si>
  <si>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</si>
  <si>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</si>
  <si>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</si>
  <si>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</si>
  <si>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</si>
  <si>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</si>
  <si>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</si>
  <si>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</si>
  <si>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</si>
  <si>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</si>
  <si>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</si>
  <si>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</si>
  <si>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</si>
  <si>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</si>
  <si>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</si>
  <si>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</si>
  <si>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</si>
  <si>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</si>
  <si>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</si>
  <si>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</si>
  <si>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</si>
  <si>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</si>
  <si>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</si>
  <si>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</si>
  <si>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</si>
  <si>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</si>
  <si>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</si>
  <si>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</si>
  <si>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</si>
  <si>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</si>
  <si>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</si>
  <si>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</si>
  <si>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</si>
  <si>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</si>
  <si>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</si>
  <si>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</si>
  <si>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</si>
  <si>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</si>
  <si>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</si>
  <si>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</si>
  <si>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</si>
  <si>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</si>
  <si>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</si>
  <si>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</si>
  <si>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</si>
  <si>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</si>
  <si>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</si>
  <si>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</si>
  <si>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</si>
  <si>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</si>
  <si>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</si>
  <si>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</si>
  <si>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</si>
  <si>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</si>
  <si>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</si>
  <si>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</si>
  <si>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</si>
  <si>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</si>
  <si>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</si>
  <si>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</si>
  <si>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</si>
  <si>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</si>
  <si>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</si>
  <si>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</si>
  <si>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</si>
  <si>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</si>
  <si>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</si>
  <si>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</si>
  <si>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</si>
  <si>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</si>
  <si>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</si>
  <si>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</si>
  <si>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</si>
  <si>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</si>
  <si>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</si>
  <si>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</si>
  <si>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</si>
  <si>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</si>
  <si>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</si>
  <si>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</si>
  <si>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</si>
  <si>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</si>
  <si>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</si>
  <si>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</si>
  <si>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</si>
  <si>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</si>
  <si>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</si>
  <si>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</si>
  <si>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</si>
  <si>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</si>
  <si>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</si>
  <si>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</si>
  <si>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</si>
  <si>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</si>
  <si>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</si>
  <si>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</si>
  <si>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</si>
  <si>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</si>
  <si>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</si>
  <si>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</si>
  <si>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</si>
  <si>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</si>
  <si>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</si>
  <si>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</si>
  <si>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</si>
  <si>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</si>
  <si>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</si>
  <si>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</si>
  <si>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</si>
  <si>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</si>
  <si>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</si>
  <si>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</si>
  <si>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</si>
  <si>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</si>
  <si>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</si>
  <si>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</si>
  <si>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</si>
  <si>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</si>
  <si>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</si>
  <si>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</si>
  <si>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</si>
  <si>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</si>
  <si>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</si>
  <si>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</si>
  <si>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</si>
  <si>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</si>
  <si>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</si>
  <si>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</si>
  <si>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</si>
  <si>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</si>
  <si>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</si>
  <si>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</si>
  <si>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</si>
  <si>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</si>
  <si>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</si>
  <si>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</si>
  <si>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</si>
  <si>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</si>
  <si>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</si>
  <si>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</si>
  <si>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</si>
  <si>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</si>
  <si>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</si>
  <si>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</si>
  <si>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</si>
  <si>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</si>
  <si>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</si>
  <si>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</si>
  <si>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</si>
  <si>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</si>
  <si>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</si>
  <si>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</si>
  <si>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</si>
  <si>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</si>
  <si>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</si>
  <si>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</si>
  <si>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</si>
  <si>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</si>
  <si>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</si>
  <si>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</si>
  <si>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</si>
  <si>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</si>
  <si>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</si>
  <si>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</si>
  <si>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</si>
  <si>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</si>
  <si>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</si>
  <si>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</si>
  <si>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</si>
  <si>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</si>
  <si>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</si>
  <si>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</si>
  <si>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</si>
  <si>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</si>
  <si>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</si>
  <si>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</si>
  <si>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</si>
  <si>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</si>
  <si>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</si>
  <si>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</si>
  <si>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</si>
  <si>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</si>
  <si>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</si>
  <si>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</si>
  <si>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</si>
  <si>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</si>
  <si>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</si>
  <si>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</si>
  <si>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</si>
  <si>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</si>
  <si>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</si>
  <si>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</si>
  <si>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</si>
  <si>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</si>
  <si>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</si>
  <si>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</si>
  <si>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</si>
  <si>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</si>
  <si>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</si>
  <si>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</si>
  <si>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</si>
  <si>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</si>
  <si>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</si>
  <si>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</si>
  <si>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</si>
  <si>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</si>
  <si>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</si>
  <si>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</si>
  <si>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</si>
  <si>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</si>
  <si>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</si>
  <si>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</si>
  <si>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</si>
  <si>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</si>
  <si>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</si>
  <si>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</si>
  <si>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</si>
  <si>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</si>
  <si>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</si>
  <si>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</si>
  <si>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</si>
  <si>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</si>
  <si>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</si>
  <si>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</si>
  <si>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</si>
  <si>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</si>
  <si>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</si>
  <si>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</si>
  <si>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</si>
  <si>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</si>
  <si>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</si>
  <si>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</si>
  <si>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</si>
  <si>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</si>
  <si>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</si>
  <si>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</si>
  <si>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</si>
  <si>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</si>
  <si>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</si>
  <si>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</si>
  <si>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</si>
  <si>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</si>
  <si>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</si>
  <si>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</si>
  <si>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</si>
  <si>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</si>
  <si>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</si>
  <si>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</si>
  <si>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</si>
  <si>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</si>
  <si>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</si>
  <si>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</si>
  <si>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</si>
  <si>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</si>
  <si>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</si>
  <si>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</si>
  <si>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</si>
  <si>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</si>
  <si>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</si>
  <si>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</si>
  <si>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</si>
  <si>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</si>
  <si>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</si>
  <si>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</si>
  <si>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</si>
  <si>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</si>
  <si>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</si>
  <si>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</si>
  <si>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</si>
  <si>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</si>
  <si>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</si>
  <si>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</si>
  <si>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</si>
  <si>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</si>
  <si>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</si>
  <si>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</si>
  <si>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</si>
  <si>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</si>
  <si>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</si>
  <si>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</si>
  <si>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</si>
  <si>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</si>
  <si>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</si>
  <si>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</si>
  <si>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</si>
  <si>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</si>
  <si>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</si>
  <si>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</si>
  <si>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</si>
  <si>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</si>
  <si>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</si>
  <si>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</si>
  <si>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</si>
  <si>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</si>
  <si>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</si>
  <si>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</si>
  <si>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</si>
  <si>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</si>
  <si>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</si>
  <si>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</si>
  <si>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</si>
  <si>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</si>
  <si>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</si>
  <si>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</si>
  <si>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</si>
  <si>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</si>
  <si>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</si>
  <si>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</si>
  <si>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</si>
  <si>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</si>
  <si>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</si>
  <si>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</si>
  <si>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</si>
  <si>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</si>
  <si>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</si>
  <si>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</si>
  <si>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</si>
  <si>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</si>
  <si>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</si>
  <si>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</si>
  <si>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</si>
  <si>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</si>
  <si>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</si>
  <si>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</si>
  <si>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</si>
  <si>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</si>
  <si>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</si>
  <si>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</si>
  <si>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</si>
  <si>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</si>
  <si>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</si>
  <si>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</si>
  <si>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</si>
  <si>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</si>
  <si>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</si>
  <si>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</si>
  <si>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</si>
  <si>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</si>
  <si>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</si>
  <si>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</si>
  <si>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</si>
  <si>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</si>
  <si>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</si>
  <si>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</si>
  <si>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</si>
  <si>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</si>
  <si>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</si>
  <si>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</si>
  <si>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</si>
  <si>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</si>
  <si>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</si>
  <si>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</si>
  <si>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</si>
  <si>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</si>
  <si>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</si>
  <si>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</si>
  <si>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</si>
  <si>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</si>
  <si>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</si>
  <si>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</si>
  <si>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</si>
  <si>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</si>
  <si>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</si>
  <si>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</si>
  <si>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</si>
  <si>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</si>
  <si>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</si>
  <si>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</si>
  <si>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</si>
  <si>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</si>
  <si>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</si>
  <si>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</si>
  <si>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</si>
  <si>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</si>
  <si>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</si>
  <si>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</si>
  <si>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</si>
  <si>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</si>
  <si>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</si>
  <si>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</si>
  <si>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</si>
  <si>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</si>
  <si>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</si>
  <si>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</si>
  <si>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</si>
  <si>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</si>
  <si>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</si>
  <si>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</si>
  <si>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</si>
  <si>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</si>
  <si>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</si>
  <si>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</si>
  <si>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</si>
  <si>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</si>
  <si>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</si>
  <si>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</si>
  <si>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</si>
  <si>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</si>
  <si>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</si>
  <si>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</si>
  <si>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</si>
  <si>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</si>
  <si>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</si>
  <si>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</si>
  <si>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</si>
  <si>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</si>
  <si>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</si>
  <si>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</si>
  <si>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</si>
  <si>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</si>
  <si>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</si>
  <si>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</si>
  <si>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</si>
  <si>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</si>
  <si>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</si>
  <si>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</si>
  <si>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</si>
  <si>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</si>
  <si>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</si>
  <si>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</si>
  <si>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</si>
  <si>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</si>
  <si>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</si>
  <si>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</si>
  <si>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</si>
  <si>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</si>
  <si>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</si>
  <si>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</si>
  <si>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</si>
  <si>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</si>
  <si>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</si>
  <si>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</si>
  <si>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</si>
  <si>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</si>
  <si>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</si>
  <si>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</si>
  <si>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</si>
  <si>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</si>
  <si>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</si>
  <si>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</si>
  <si>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</si>
  <si>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</si>
  <si>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</si>
  <si>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</si>
  <si>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</si>
  <si>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</si>
  <si>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</si>
  <si>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</si>
  <si>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</si>
  <si>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</si>
  <si>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</si>
  <si>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</si>
  <si>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</si>
  <si>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</si>
  <si>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</si>
  <si>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</si>
  <si>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</si>
  <si>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</si>
  <si>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</si>
  <si>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</si>
  <si>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</si>
  <si>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</si>
  <si>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</si>
  <si>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</si>
  <si>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</si>
  <si>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</si>
  <si>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</si>
  <si>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</si>
  <si>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</si>
  <si>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</si>
  <si>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</si>
  <si>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</si>
  <si>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</si>
  <si>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</si>
  <si>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</si>
  <si>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</si>
  <si>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</si>
  <si>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</si>
  <si>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</si>
  <si>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</si>
  <si>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</si>
  <si>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</si>
  <si>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</si>
  <si>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</si>
  <si>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</si>
  <si>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</si>
  <si>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</si>
  <si>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</si>
  <si>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</si>
  <si>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</si>
  <si>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</si>
  <si>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</si>
  <si>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</si>
  <si>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</si>
  <si>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</si>
  <si>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</si>
  <si>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</si>
  <si>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</si>
  <si>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</si>
  <si>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</si>
  <si>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</si>
  <si>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</si>
  <si>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</si>
  <si>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</si>
  <si>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</si>
  <si>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</si>
  <si>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</si>
  <si>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</si>
  <si>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</si>
  <si>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</si>
  <si>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</si>
  <si>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</si>
  <si>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</si>
  <si>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</si>
  <si>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</si>
  <si>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</si>
  <si>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</si>
  <si>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</si>
  <si>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</si>
  <si>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</si>
  <si>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</si>
  <si>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</si>
  <si>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</si>
  <si>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</si>
  <si>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</si>
  <si>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</si>
  <si>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</si>
  <si>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</si>
  <si>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</si>
  <si>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</si>
  <si>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</si>
  <si>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</si>
  <si>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</si>
  <si>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</si>
  <si>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</si>
  <si>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</si>
  <si>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</si>
  <si>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</si>
  <si>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</si>
  <si>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</si>
  <si>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</si>
  <si>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</si>
  <si>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</si>
  <si>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</si>
  <si>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</si>
  <si>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</si>
  <si>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</si>
  <si>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</si>
  <si>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</si>
  <si>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</si>
  <si>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</si>
  <si>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</si>
  <si>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</si>
  <si>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</si>
  <si>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</si>
  <si>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</si>
  <si>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</si>
  <si>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</si>
  <si>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</si>
  <si>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</si>
  <si>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</si>
  <si>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</si>
  <si>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</si>
  <si>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</si>
  <si>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</si>
  <si>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</si>
  <si>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</si>
  <si>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</si>
  <si>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</si>
  <si>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</si>
  <si>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</si>
  <si>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</si>
  <si>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</si>
  <si>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</si>
  <si>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</si>
  <si>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</si>
  <si>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</si>
  <si>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</si>
  <si>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</si>
  <si>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</si>
  <si>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</si>
  <si>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</si>
  <si>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</si>
  <si>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</si>
  <si>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</si>
  <si>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</si>
  <si>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</si>
  <si>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</si>
  <si>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</si>
  <si>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</si>
  <si>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</si>
  <si>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</si>
  <si>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</si>
  <si>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</si>
  <si>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</si>
  <si>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</si>
  <si>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</si>
  <si>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</si>
  <si>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</si>
  <si>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</si>
  <si>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</si>
  <si>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</si>
  <si>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</si>
  <si>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</si>
  <si>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</si>
  <si>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</si>
  <si>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</si>
  <si>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</si>
  <si>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</si>
  <si>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</si>
  <si>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</si>
  <si>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</si>
  <si>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</si>
  <si>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</si>
  <si>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</si>
  <si>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</si>
  <si>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</si>
  <si>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</si>
  <si>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</si>
  <si>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</si>
  <si>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</si>
  <si>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</si>
  <si>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</si>
  <si>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</si>
  <si>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</si>
  <si>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</si>
  <si>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</si>
  <si>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</si>
  <si>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</si>
  <si>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</si>
  <si>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</si>
  <si>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</si>
  <si>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</si>
  <si>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</si>
  <si>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</si>
  <si>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</si>
  <si>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</si>
  <si>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</si>
  <si>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</si>
  <si>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</si>
  <si>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</si>
  <si>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</si>
  <si>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</si>
  <si>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</si>
  <si>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</si>
  <si>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</si>
  <si>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</si>
  <si>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</si>
  <si>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</si>
  <si>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</si>
  <si>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</si>
  <si>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</si>
  <si>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</si>
  <si>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</si>
  <si>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</si>
  <si>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</si>
  <si>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</si>
  <si>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</si>
  <si>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</si>
  <si>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</si>
  <si>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</si>
  <si>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</si>
  <si>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</si>
  <si>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</si>
  <si>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</si>
  <si>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</si>
  <si>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</si>
  <si>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</si>
  <si>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</si>
  <si>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</si>
  <si>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</si>
  <si>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</si>
  <si>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</si>
  <si>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</si>
  <si>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</si>
  <si>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</si>
  <si>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</si>
  <si>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</si>
  <si>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</si>
  <si>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</si>
  <si>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</si>
  <si>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</si>
  <si>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</si>
  <si>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</si>
  <si>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</si>
  <si>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</si>
  <si>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</si>
  <si>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</si>
  <si>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</si>
  <si>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</si>
  <si>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</si>
  <si>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</si>
  <si>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</si>
  <si>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</si>
  <si>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</si>
  <si>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</si>
  <si>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</si>
  <si>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</si>
  <si>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</si>
  <si>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</si>
  <si>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</si>
  <si>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</si>
  <si>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</si>
  <si>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</si>
  <si>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</si>
  <si>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</si>
  <si>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</si>
  <si>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</si>
  <si>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</si>
  <si>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</si>
  <si>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</si>
  <si>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</si>
  <si>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</si>
  <si>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</si>
  <si>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</si>
  <si>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</si>
  <si>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</si>
  <si>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</si>
  <si>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</si>
  <si>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</si>
  <si>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</si>
  <si>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</si>
  <si>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</si>
  <si>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</si>
  <si>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</si>
  <si>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</si>
  <si>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</si>
  <si>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</si>
  <si>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</si>
  <si>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</si>
  <si>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</si>
  <si>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</si>
  <si>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</si>
  <si>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</si>
  <si>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</si>
  <si>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</si>
  <si>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</si>
  <si>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</si>
  <si>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</si>
  <si>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</si>
  <si>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</si>
  <si>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</si>
  <si>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</si>
  <si>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</si>
  <si>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</si>
  <si>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</si>
  <si>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</si>
  <si>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</si>
  <si>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</si>
  <si>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</si>
  <si>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</si>
  <si>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</si>
  <si>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</si>
  <si>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</si>
  <si>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</si>
  <si>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</si>
  <si>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</si>
  <si>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</si>
  <si>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</si>
  <si>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</si>
  <si>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</si>
  <si>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</si>
  <si>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</si>
  <si>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</si>
  <si>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</si>
  <si>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</si>
  <si>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</si>
  <si>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</si>
  <si>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</si>
  <si>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</si>
  <si>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</si>
  <si>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</si>
  <si>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</si>
  <si>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</si>
  <si>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</si>
  <si>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</si>
  <si>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</si>
  <si>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</si>
  <si>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</si>
  <si>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</si>
  <si>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</si>
  <si>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</si>
  <si>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</si>
  <si>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</si>
  <si>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</si>
  <si>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</si>
  <si>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</si>
  <si>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</si>
  <si>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</si>
  <si>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</si>
  <si>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</si>
  <si>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</si>
  <si>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</si>
  <si>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</si>
  <si>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</si>
  <si>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</si>
  <si>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</si>
  <si>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</si>
  <si>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</si>
  <si>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</si>
  <si>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</si>
  <si>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</si>
  <si>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</si>
  <si>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</si>
  <si>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</si>
  <si>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</si>
  <si>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</si>
  <si>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</si>
  <si>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</si>
  <si>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</si>
  <si>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</si>
  <si>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</si>
  <si>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</si>
  <si>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</si>
  <si>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</si>
  <si>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</si>
  <si>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</si>
  <si>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</si>
  <si>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</si>
  <si>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</si>
  <si>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</si>
  <si>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</si>
  <si>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</si>
  <si>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</si>
  <si>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</si>
  <si>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</si>
  <si>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</si>
  <si>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</si>
  <si>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</si>
  <si>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</si>
  <si>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</si>
  <si>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</si>
  <si>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</si>
  <si>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</si>
  <si>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</si>
  <si>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</si>
  <si>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</si>
  <si>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</si>
  <si>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</si>
  <si>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</si>
  <si>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</si>
  <si>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</si>
  <si>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</si>
  <si>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</si>
  <si>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</si>
  <si>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</si>
  <si>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</si>
  <si>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</si>
  <si>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</si>
  <si>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</si>
  <si>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</si>
  <si>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</si>
  <si>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</si>
  <si>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</si>
  <si>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</si>
  <si>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</si>
  <si>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</si>
  <si>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</si>
  <si>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</si>
  <si>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</si>
  <si>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</si>
  <si>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</si>
  <si>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</si>
  <si>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</si>
  <si>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</si>
  <si>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</si>
  <si>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</si>
  <si>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</si>
  <si>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</si>
  <si>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</si>
  <si>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</si>
  <si>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</si>
  <si>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</si>
  <si>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</si>
  <si>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</si>
  <si>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</si>
  <si>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</si>
  <si>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</si>
  <si>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</si>
  <si>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</si>
  <si>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</si>
  <si>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</si>
  <si>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</si>
  <si>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</si>
  <si>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</si>
  <si>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</si>
  <si>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</si>
  <si>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</si>
  <si>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</si>
  <si>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</si>
  <si>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</si>
  <si>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</si>
  <si>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</si>
  <si>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</si>
  <si>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</si>
  <si>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</si>
  <si>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</si>
  <si>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</si>
  <si>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</si>
  <si>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</si>
  <si>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</si>
  <si>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</si>
  <si>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</si>
  <si>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</si>
  <si>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</si>
  <si>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</si>
  <si>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</si>
  <si>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</si>
  <si>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</si>
  <si>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</si>
  <si>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</si>
  <si>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</si>
  <si>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</si>
  <si>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</si>
  <si>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</si>
  <si>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</si>
  <si>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</si>
  <si>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</si>
  <si>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</si>
  <si>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</si>
  <si>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</si>
  <si>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</si>
  <si>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</si>
  <si>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</si>
  <si>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</si>
  <si>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</si>
  <si>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</si>
  <si>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</si>
  <si>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</si>
  <si>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</si>
  <si>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</si>
  <si>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</si>
  <si>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</si>
  <si>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</si>
  <si>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</si>
  <si>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</si>
  <si>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</si>
  <si>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</si>
  <si>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</si>
  <si>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</si>
  <si>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</si>
  <si>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</si>
  <si>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</si>
  <si>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</si>
  <si>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</si>
  <si>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</si>
  <si>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</si>
  <si>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</si>
  <si>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</si>
  <si>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</si>
  <si>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</si>
  <si>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</si>
  <si>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</si>
  <si>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</si>
  <si>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</si>
  <si>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</si>
  <si>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</si>
  <si>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</si>
  <si>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</si>
  <si>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</si>
  <si>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</si>
  <si>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</si>
  <si>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</si>
  <si>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</si>
  <si>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</si>
  <si>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</si>
  <si>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</si>
  <si>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</si>
  <si>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</si>
  <si>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</si>
  <si>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</si>
  <si>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</si>
  <si>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</si>
  <si>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</si>
  <si>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</si>
  <si>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</si>
  <si>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</si>
  <si>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</si>
  <si>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</si>
  <si>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</si>
  <si>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</si>
  <si>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</si>
  <si>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</si>
  <si>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</si>
  <si>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</si>
  <si>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</si>
  <si>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</si>
  <si>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</si>
  <si>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</si>
  <si>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</si>
  <si>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</si>
  <si>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</si>
  <si>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</si>
  <si>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</si>
  <si>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</si>
  <si>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</si>
  <si>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</si>
  <si>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</si>
  <si>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</si>
  <si>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</si>
  <si>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</si>
  <si>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</si>
  <si>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</si>
  <si>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</si>
  <si>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</si>
  <si>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</si>
  <si>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</si>
  <si>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</si>
  <si>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</si>
  <si>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</si>
  <si>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</si>
  <si>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</si>
  <si>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</si>
  <si>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</si>
  <si>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</si>
  <si>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</si>
  <si>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</si>
  <si>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</si>
  <si>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</si>
  <si>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</si>
  <si>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</si>
  <si>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</si>
  <si>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</si>
  <si>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</si>
  <si>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</si>
  <si>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</si>
  <si>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</si>
  <si>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</si>
  <si>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</si>
  <si>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</si>
  <si>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</si>
  <si>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</si>
  <si>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</si>
  <si>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</si>
  <si>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</si>
  <si>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</si>
  <si>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</si>
  <si>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</si>
  <si>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</si>
  <si>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</si>
  <si>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</si>
  <si>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</si>
  <si>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</si>
  <si>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</si>
  <si>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</si>
  <si>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</si>
  <si>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</si>
  <si>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</si>
  <si>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</si>
  <si>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</si>
  <si>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</si>
  <si>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</si>
  <si>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</si>
  <si>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</si>
  <si>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</si>
  <si>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</si>
  <si>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</si>
  <si>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</si>
  <si>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</si>
  <si>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</si>
  <si>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</si>
  <si>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</si>
  <si>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</si>
  <si>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</si>
  <si>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</si>
  <si>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</si>
  <si>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</si>
  <si>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</si>
  <si>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</si>
  <si>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</si>
  <si>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</si>
  <si>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</si>
  <si>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</si>
  <si>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</si>
  <si>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</si>
  <si>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</si>
  <si>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</si>
  <si>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</si>
  <si>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</si>
  <si>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</si>
  <si>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</si>
  <si>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</si>
  <si>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</si>
  <si>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</si>
  <si>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</si>
  <si>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</si>
  <si>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</si>
  <si>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</si>
  <si>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</si>
  <si>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</si>
  <si>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</si>
  <si>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</si>
  <si>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</si>
  <si>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</si>
  <si>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</si>
  <si>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</si>
  <si>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</si>
  <si>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</si>
  <si>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</si>
  <si>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</si>
  <si>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</si>
  <si>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</si>
  <si>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</si>
  <si>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</si>
  <si>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</si>
  <si>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</si>
  <si>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</si>
  <si>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</si>
  <si>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</si>
  <si>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</si>
  <si>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</si>
  <si>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</si>
  <si>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</si>
  <si>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</si>
  <si>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</si>
  <si>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</si>
  <si>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</si>
  <si>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</si>
  <si>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</si>
  <si>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</si>
  <si>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</si>
  <si>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</si>
  <si>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</si>
  <si>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</si>
  <si>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</si>
  <si>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</si>
  <si>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</si>
  <si>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</si>
  <si>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</si>
  <si>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</si>
  <si>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</si>
  <si>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</si>
  <si>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</si>
  <si>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</si>
  <si>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</si>
  <si>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</si>
  <si>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</si>
  <si>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</si>
  <si>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</si>
  <si>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</si>
  <si>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</si>
  <si>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</si>
  <si>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</si>
  <si>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</si>
  <si>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</si>
  <si>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</si>
  <si>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</si>
  <si>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</si>
  <si>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</si>
  <si>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</si>
  <si>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</si>
  <si>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</si>
  <si>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</si>
  <si>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</si>
  <si>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</si>
  <si>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</si>
  <si>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</si>
  <si>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</si>
  <si>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</si>
  <si>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</si>
  <si>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</si>
  <si>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</si>
  <si>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</si>
  <si>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</si>
  <si>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</si>
  <si>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</si>
  <si>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</si>
  <si>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</si>
  <si>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</si>
  <si>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</si>
  <si>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</si>
  <si>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</si>
  <si>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</si>
  <si>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</si>
  <si>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</si>
  <si>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</si>
  <si>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</si>
  <si>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</si>
  <si>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</si>
  <si>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</si>
  <si>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</si>
  <si>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</si>
  <si>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</si>
  <si>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</si>
  <si>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</si>
  <si>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</si>
  <si>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</si>
  <si>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</si>
  <si>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</si>
  <si>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</si>
  <si>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</si>
  <si>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</si>
  <si>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</si>
  <si>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</si>
  <si>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</si>
  <si>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</si>
  <si>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</si>
  <si>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</si>
  <si>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</si>
  <si>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</si>
  <si>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</si>
  <si>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</si>
  <si>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</si>
  <si>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</si>
  <si>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</si>
  <si>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</si>
  <si>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</si>
  <si>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</si>
  <si>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</si>
  <si>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</si>
  <si>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</si>
  <si>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</si>
  <si>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</si>
  <si>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</si>
  <si>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</si>
  <si>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</si>
  <si>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</si>
  <si>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</si>
  <si>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</si>
  <si>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</si>
  <si>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</si>
  <si>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</si>
  <si>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</si>
  <si>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</si>
  <si>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</si>
  <si>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</si>
  <si>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</si>
  <si>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</si>
  <si>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</si>
  <si>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</si>
  <si>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</si>
  <si>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</si>
  <si>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</si>
  <si>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</si>
  <si>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</si>
  <si>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</si>
  <si>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</si>
  <si>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</si>
  <si>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</si>
  <si>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</si>
  <si>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</si>
  <si>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</si>
  <si>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</si>
  <si>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</si>
  <si>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</si>
  <si>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</si>
  <si>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</si>
  <si>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</si>
  <si>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</si>
  <si>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</si>
  <si>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</si>
  <si>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</si>
  <si>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</si>
  <si>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</si>
  <si>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</si>
  <si>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</si>
  <si>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</si>
  <si>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</si>
  <si>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</si>
  <si>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</si>
  <si>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</si>
  <si>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</si>
  <si>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</si>
  <si>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</si>
  <si>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</si>
  <si>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</si>
  <si>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</si>
  <si>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</si>
  <si>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</si>
  <si>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</si>
  <si>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</si>
  <si>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</si>
  <si>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</si>
  <si>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</si>
  <si>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</si>
  <si>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</si>
  <si>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</si>
  <si>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</si>
  <si>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</si>
  <si>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</si>
  <si>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</si>
  <si>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</si>
  <si>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</si>
  <si>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</si>
  <si>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</si>
  <si>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</si>
  <si>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</si>
  <si>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</si>
  <si>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</si>
  <si>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</si>
  <si>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</si>
  <si>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</si>
  <si>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</si>
  <si>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</si>
  <si>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</si>
  <si>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</si>
  <si>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</si>
  <si>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</si>
  <si>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</si>
  <si>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</si>
  <si>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</si>
  <si>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</si>
  <si>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</si>
  <si>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</si>
  <si>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</si>
  <si>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</si>
  <si>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</si>
  <si>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</si>
  <si>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</si>
  <si>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</si>
  <si>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</si>
  <si>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</si>
  <si>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</si>
  <si>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</si>
  <si>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</si>
  <si>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</si>
  <si>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</si>
  <si>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</si>
  <si>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</si>
  <si>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</si>
  <si>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</si>
  <si>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</si>
  <si>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</si>
  <si>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</si>
  <si>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</si>
  <si>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</si>
  <si>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</si>
  <si>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</si>
  <si>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</si>
  <si>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</si>
  <si>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</si>
  <si>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</si>
  <si>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</si>
  <si>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</si>
  <si>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</si>
  <si>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</si>
  <si>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</si>
  <si>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</si>
  <si>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</si>
  <si>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</si>
  <si>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</si>
  <si>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</si>
  <si>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</si>
  <si>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</si>
  <si>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</si>
  <si>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</si>
  <si>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</si>
  <si>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</si>
  <si>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</si>
  <si>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</si>
  <si>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</si>
  <si>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</si>
  <si>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</si>
  <si>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</si>
  <si>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</si>
  <si>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</si>
  <si>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</si>
  <si>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</si>
  <si>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</si>
  <si>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</si>
  <si>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</si>
  <si>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</si>
  <si>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</si>
  <si>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</si>
  <si>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</si>
  <si>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</si>
  <si>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</si>
  <si>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</si>
  <si>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</si>
  <si>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</si>
  <si>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</si>
  <si>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</si>
  <si>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</si>
  <si>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</si>
  <si>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</si>
  <si>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</si>
  <si>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</si>
  <si>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</si>
  <si>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</si>
  <si>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</si>
  <si>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</si>
  <si>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</si>
  <si>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</si>
  <si>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</si>
  <si>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</si>
  <si>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</si>
  <si>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</si>
  <si>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</si>
  <si>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</si>
  <si>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</si>
  <si>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</si>
  <si>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</si>
  <si>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</si>
  <si>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</si>
  <si>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</si>
  <si>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</si>
  <si>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</si>
  <si>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</si>
  <si>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</si>
  <si>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</si>
  <si>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</si>
  <si>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</si>
  <si>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</si>
  <si>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</si>
  <si>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</si>
  <si>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</si>
  <si>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</si>
  <si>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</si>
  <si>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</si>
  <si>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</si>
  <si>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</si>
  <si>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</si>
  <si>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</si>
  <si>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</si>
  <si>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</si>
  <si>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</si>
  <si>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</si>
  <si>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</si>
  <si>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</si>
  <si>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</si>
  <si>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</si>
  <si>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</si>
  <si>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</si>
  <si>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</si>
  <si>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</si>
  <si>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</si>
  <si>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</si>
  <si>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</si>
  <si>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</si>
  <si>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</si>
  <si>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</si>
  <si>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</si>
  <si>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</si>
  <si>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</si>
  <si>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</si>
  <si>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</si>
  <si>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</si>
  <si>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</si>
  <si>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</si>
  <si>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</si>
  <si>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</si>
  <si>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</si>
  <si>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</si>
  <si>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</si>
  <si>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</si>
  <si>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</si>
  <si>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</si>
  <si>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</si>
  <si>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</si>
  <si>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</si>
  <si>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</si>
  <si>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</si>
  <si>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</si>
  <si>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</si>
  <si>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</si>
  <si>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</si>
  <si>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</si>
  <si>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</si>
  <si>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</si>
  <si>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</si>
  <si>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</si>
  <si>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</si>
  <si>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</si>
  <si>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</si>
  <si>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</si>
  <si>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</si>
  <si>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</si>
  <si>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</si>
  <si>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</si>
  <si>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</si>
  <si>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</si>
  <si>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</si>
  <si>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</si>
  <si>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</si>
  <si>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</si>
  <si>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</si>
  <si>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</si>
  <si>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</si>
  <si>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</si>
  <si>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</si>
  <si>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</si>
  <si>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</si>
  <si>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</si>
  <si>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</si>
  <si>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</si>
  <si>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</si>
  <si>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</si>
  <si>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</si>
  <si>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</si>
  <si>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</si>
  <si>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</si>
  <si>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</si>
  <si>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</si>
  <si>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</si>
  <si>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</si>
  <si>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</si>
  <si>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</si>
  <si>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</si>
  <si>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</si>
  <si>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</si>
  <si>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</si>
  <si>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</si>
  <si>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</si>
  <si>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</si>
  <si>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</si>
  <si>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</si>
  <si>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</si>
  <si>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</si>
  <si>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</si>
  <si>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</si>
  <si>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</si>
  <si>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</si>
  <si>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</si>
  <si>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</si>
  <si>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</si>
  <si>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</si>
  <si>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</si>
  <si>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</si>
  <si>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</si>
  <si>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</si>
  <si>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</si>
  <si>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</si>
  <si>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</si>
  <si>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</si>
  <si>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</si>
  <si>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</si>
  <si>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</si>
  <si>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</si>
  <si>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</si>
  <si>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</si>
  <si>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</si>
  <si>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</si>
  <si>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</si>
  <si>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</si>
  <si>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</si>
  <si>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</si>
  <si>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</si>
  <si>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</si>
  <si>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</si>
  <si>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</si>
  <si>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</si>
  <si>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</si>
  <si>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</si>
  <si>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</si>
  <si>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</si>
  <si>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</si>
  <si>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</si>
  <si>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</si>
  <si>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</si>
  <si>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</si>
  <si>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</si>
  <si>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</si>
  <si>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</si>
  <si>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</si>
  <si>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</si>
  <si>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</si>
  <si>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</si>
  <si>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</si>
  <si>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</si>
  <si>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</si>
  <si>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</si>
  <si>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</si>
  <si>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</si>
  <si>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</si>
  <si>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</si>
  <si>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</si>
  <si>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</si>
  <si>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</si>
  <si>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</si>
  <si>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</si>
  <si>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</si>
  <si>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</si>
  <si>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</si>
  <si>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</si>
  <si>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</si>
  <si>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</si>
  <si>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</si>
  <si>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</si>
  <si>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</si>
  <si>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</si>
  <si>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</si>
  <si>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</si>
  <si>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</si>
  <si>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</si>
  <si>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</si>
  <si>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</si>
  <si>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</si>
  <si>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</si>
  <si>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</si>
  <si>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</si>
  <si>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</si>
  <si>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</si>
  <si>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</si>
  <si>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</si>
  <si>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</si>
  <si>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</si>
  <si>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</si>
  <si>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</si>
  <si>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</si>
  <si>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</si>
  <si>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</si>
  <si>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</si>
  <si>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</si>
  <si>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</si>
  <si>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</si>
  <si>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</si>
  <si>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</si>
  <si>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</si>
  <si>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</si>
  <si>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</si>
  <si>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</si>
  <si>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</si>
  <si>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</si>
  <si>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</si>
  <si>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</si>
  <si>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</si>
  <si>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</si>
  <si>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</si>
  <si>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</si>
  <si>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</si>
  <si>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</si>
  <si>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</si>
  <si>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</si>
  <si>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</si>
  <si>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</si>
  <si>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</si>
  <si>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</si>
  <si>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</si>
  <si>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</si>
  <si>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</si>
  <si>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</si>
  <si>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</si>
  <si>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</si>
  <si>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</si>
  <si>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</si>
  <si>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</si>
  <si>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</si>
  <si>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</si>
  <si>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</si>
  <si>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</si>
  <si>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</si>
  <si>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</si>
  <si>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</si>
  <si>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</si>
  <si>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</si>
  <si>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</si>
  <si>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</si>
  <si>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</si>
  <si>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</si>
  <si>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</si>
  <si>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</si>
  <si>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</si>
  <si>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</si>
  <si>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</si>
  <si>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</si>
  <si>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</si>
  <si>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</si>
  <si>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</si>
  <si>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</si>
  <si>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</si>
  <si>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</si>
  <si>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</si>
  <si>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</si>
  <si>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</si>
  <si>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</si>
  <si>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</si>
  <si>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</si>
  <si>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</si>
  <si>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</si>
  <si>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</si>
  <si>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</si>
  <si>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</si>
  <si>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</si>
  <si>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</si>
  <si>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</si>
  <si>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</si>
  <si>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</si>
  <si>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</si>
  <si>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</si>
  <si>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</si>
  <si>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</si>
  <si>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</si>
  <si>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</si>
  <si>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</si>
  <si>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</si>
  <si>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</si>
  <si>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</si>
  <si>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</si>
  <si>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</si>
  <si>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</si>
  <si>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</si>
  <si>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</si>
  <si>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</si>
  <si>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</si>
  <si>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</si>
  <si>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</si>
  <si>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</si>
  <si>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</si>
  <si>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</si>
  <si>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</si>
  <si>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</si>
  <si>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</si>
  <si>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</si>
  <si>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</si>
  <si>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</si>
  <si>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</si>
  <si>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</si>
  <si>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</si>
  <si>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</si>
  <si>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</si>
  <si>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</si>
  <si>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</si>
  <si>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</si>
  <si>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</si>
  <si>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</si>
  <si>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</si>
  <si>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</si>
  <si>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</si>
  <si>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</si>
  <si>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</si>
  <si>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</si>
  <si>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</si>
  <si>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</si>
  <si>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</si>
  <si>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</si>
  <si>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</si>
  <si>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</si>
  <si>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</si>
  <si>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</si>
  <si>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</si>
  <si>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</si>
  <si>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</si>
  <si>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</si>
  <si>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</si>
  <si>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</si>
  <si>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</si>
  <si>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</si>
  <si>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</si>
  <si>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</si>
  <si>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</si>
  <si>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</si>
  <si>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</si>
  <si>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</si>
  <si>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</si>
  <si>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</si>
  <si>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</si>
  <si>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</si>
  <si>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</si>
  <si>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</si>
  <si>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</si>
  <si>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</si>
  <si>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</si>
  <si>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</si>
  <si>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</si>
  <si>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</si>
  <si>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</si>
  <si>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</si>
  <si>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</si>
  <si>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</si>
  <si>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</si>
  <si>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</si>
  <si>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</si>
  <si>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</si>
  <si>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</si>
  <si>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</si>
  <si>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</si>
  <si>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</si>
  <si>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</si>
  <si>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</si>
  <si>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</si>
  <si>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</si>
  <si>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</si>
  <si>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</si>
  <si>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</si>
  <si>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</si>
  <si>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</si>
  <si>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</si>
  <si>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</si>
  <si>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</si>
  <si>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</si>
  <si>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</si>
  <si>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</si>
  <si>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</si>
  <si>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</si>
  <si>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</si>
  <si>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</si>
  <si>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</si>
  <si>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</si>
  <si>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</si>
  <si>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</si>
  <si>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</si>
  <si>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</si>
  <si>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</si>
  <si>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</si>
  <si>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</si>
  <si>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</si>
  <si>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</si>
  <si>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</si>
  <si>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</si>
  <si>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</si>
  <si>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</si>
  <si>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</si>
  <si>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</si>
  <si>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</si>
  <si>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</si>
  <si>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</si>
  <si>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</si>
  <si>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</si>
  <si>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</si>
  <si>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</si>
  <si>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</si>
  <si>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</si>
  <si>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</si>
  <si>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</si>
  <si>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</si>
  <si>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</si>
  <si>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</si>
  <si>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</si>
  <si>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</si>
  <si>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</si>
  <si>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</si>
  <si>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</si>
  <si>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</si>
  <si>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</si>
  <si>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</si>
  <si>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</si>
  <si>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</si>
  <si>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</si>
  <si>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</si>
  <si>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</si>
  <si>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</si>
  <si>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</si>
  <si>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</si>
  <si>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</si>
  <si>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</si>
  <si>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</si>
  <si>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</si>
  <si>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</si>
  <si>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</si>
  <si>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</si>
  <si>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</si>
  <si>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</si>
  <si>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</si>
  <si>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</si>
  <si>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</si>
  <si>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</si>
  <si>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</si>
  <si>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</si>
  <si>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</si>
  <si>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</si>
  <si>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</si>
  <si>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</si>
  <si>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</si>
  <si>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</si>
  <si>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</si>
  <si>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</si>
  <si>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</si>
  <si>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</si>
  <si>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</si>
  <si>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</si>
  <si>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</si>
  <si>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</si>
  <si>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</si>
  <si>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</si>
  <si>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</si>
  <si>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</si>
  <si>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</si>
  <si>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</si>
  <si>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</si>
  <si>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</si>
  <si>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</si>
  <si>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</si>
  <si>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</si>
  <si>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</si>
  <si>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</si>
  <si>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</si>
  <si>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</si>
  <si>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</si>
  <si>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</si>
  <si>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</si>
  <si>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</si>
  <si>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</si>
  <si>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</si>
  <si>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</si>
  <si>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</si>
  <si>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</si>
  <si>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</si>
  <si>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</si>
  <si>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</si>
  <si>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</si>
  <si>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</si>
  <si>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</si>
  <si>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</si>
  <si>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</si>
  <si>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</si>
  <si>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</si>
  <si>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</si>
  <si>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</si>
  <si>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</si>
  <si>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</si>
  <si>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</si>
  <si>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</si>
  <si>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</si>
  <si>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</si>
  <si>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</si>
  <si>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</si>
  <si>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</si>
  <si>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</si>
  <si>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</si>
  <si>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</si>
  <si>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</si>
  <si>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</si>
  <si>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</si>
  <si>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</si>
  <si>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</si>
  <si>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</si>
  <si>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</si>
  <si>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</si>
  <si>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</si>
  <si>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</si>
  <si>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</si>
  <si>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</si>
  <si>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</si>
  <si>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</si>
  <si>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</si>
  <si>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</si>
  <si>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</si>
  <si>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</si>
  <si>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</si>
  <si>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</si>
  <si>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</si>
  <si>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</si>
  <si>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</si>
  <si>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</si>
  <si>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</si>
  <si>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</si>
  <si>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</si>
  <si>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</si>
  <si>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</si>
  <si>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</si>
  <si>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</si>
  <si>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</si>
  <si>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</si>
  <si>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</si>
  <si>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</si>
  <si>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</si>
  <si>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</si>
  <si>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</si>
  <si>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</si>
  <si>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</si>
  <si>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</si>
  <si>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</si>
  <si>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</si>
  <si>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</si>
  <si>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</si>
  <si>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</si>
  <si>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</si>
  <si>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</si>
  <si>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</si>
  <si>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</si>
  <si>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</si>
  <si>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</si>
  <si>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</si>
  <si>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</si>
  <si>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</si>
  <si>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</si>
  <si>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</si>
  <si>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</si>
  <si>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</si>
  <si>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</si>
  <si>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</si>
  <si>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</si>
  <si>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</si>
  <si>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</si>
  <si>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</si>
  <si>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</si>
  <si>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</si>
  <si>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</si>
  <si>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</si>
  <si>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</si>
  <si>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</si>
  <si>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</si>
  <si>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</si>
  <si>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</si>
  <si>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</si>
  <si>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</si>
  <si>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</si>
  <si>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</si>
  <si>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</si>
  <si>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</si>
  <si>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</si>
  <si>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</si>
  <si>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</si>
  <si>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</si>
  <si>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</si>
  <si>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</si>
  <si>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</si>
  <si>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</si>
  <si>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</si>
  <si>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</si>
  <si>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</si>
  <si>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</si>
  <si>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</si>
  <si>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</si>
  <si>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</si>
  <si>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</si>
  <si>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</si>
  <si>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</si>
  <si>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</si>
  <si>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</si>
  <si>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</si>
  <si>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</si>
  <si>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</si>
  <si>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</si>
  <si>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</si>
  <si>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</si>
  <si>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</si>
  <si>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</si>
  <si>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</si>
  <si>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</si>
  <si>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</si>
  <si>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</si>
  <si>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</si>
  <si>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</si>
  <si>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</si>
  <si>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</si>
  <si>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</si>
  <si>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</si>
  <si>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</si>
  <si>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</si>
  <si>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</si>
  <si>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</si>
  <si>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</si>
  <si>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</si>
  <si>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</si>
  <si>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</si>
  <si>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</si>
  <si>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</si>
  <si>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</si>
  <si>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</si>
  <si>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</si>
  <si>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</si>
  <si>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</si>
  <si>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</si>
  <si>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</si>
  <si>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</si>
  <si>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</si>
  <si>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</si>
  <si>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</si>
  <si>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</si>
  <si>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</si>
  <si>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</si>
  <si>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</si>
  <si>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</si>
  <si>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</si>
  <si>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</si>
  <si>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</si>
  <si>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</si>
  <si>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</si>
  <si>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</si>
  <si>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</si>
  <si>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</si>
  <si>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</si>
  <si>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</si>
  <si>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</si>
  <si>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</si>
  <si>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</si>
  <si>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</si>
  <si>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</si>
  <si>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</si>
  <si>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</si>
  <si>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</si>
  <si>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</si>
  <si>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</si>
  <si>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</si>
  <si>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</si>
  <si>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</si>
  <si>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</si>
  <si>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</si>
  <si>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</si>
  <si>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</si>
  <si>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</si>
  <si>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</si>
  <si>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</si>
  <si>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</si>
  <si>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</si>
  <si>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</si>
  <si>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</si>
  <si>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</si>
  <si>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</si>
  <si>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</si>
  <si>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</si>
  <si>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</si>
  <si>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</si>
  <si>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</si>
  <si>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</si>
  <si>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</si>
  <si>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</si>
  <si>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</si>
  <si>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</si>
  <si>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</si>
  <si>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</si>
  <si>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</si>
  <si>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</si>
  <si>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</si>
  <si>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</si>
  <si>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</si>
  <si>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</si>
  <si>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</si>
  <si>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</si>
  <si>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</si>
  <si>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</si>
  <si>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</si>
  <si>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</si>
  <si>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</si>
  <si>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</si>
  <si>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</si>
  <si>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</si>
  <si>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</si>
  <si>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</si>
  <si>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</si>
  <si>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</si>
  <si>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</si>
  <si>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</si>
  <si>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</si>
  <si>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</si>
  <si>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</si>
  <si>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</si>
  <si>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</si>
  <si>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</si>
  <si>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</si>
  <si>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</si>
  <si>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</si>
  <si>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</si>
  <si>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</si>
  <si>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</si>
  <si>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</si>
  <si>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</si>
  <si>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</si>
  <si>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</si>
  <si>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</si>
  <si>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</si>
  <si>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</si>
  <si>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</si>
  <si>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</si>
  <si>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</si>
  <si>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</si>
  <si>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</si>
  <si>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</si>
  <si>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</si>
  <si>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</si>
  <si>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</si>
  <si>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</si>
  <si>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</si>
  <si>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</si>
  <si>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</si>
  <si>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</si>
  <si>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</si>
  <si>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</si>
  <si>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</si>
  <si>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</si>
  <si>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</si>
  <si>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</si>
  <si>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</si>
  <si>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</si>
  <si>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</si>
  <si>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</si>
  <si>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</si>
  <si>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</si>
  <si>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</si>
  <si>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</si>
  <si>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</si>
  <si>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</si>
  <si>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</si>
  <si>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</si>
  <si>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</si>
  <si>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</si>
  <si>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</si>
  <si>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</si>
  <si>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</si>
  <si>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</si>
  <si>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</si>
  <si>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</si>
  <si>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</si>
  <si>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</si>
  <si>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</si>
  <si>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</si>
  <si>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</si>
  <si>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</si>
  <si>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</si>
  <si>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</si>
  <si>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</si>
  <si>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</si>
  <si>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</si>
  <si>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</si>
  <si>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</si>
  <si>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</si>
  <si>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</si>
  <si>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</si>
  <si>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</si>
  <si>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</si>
  <si>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</si>
  <si>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</si>
  <si>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</si>
  <si>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</si>
  <si>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</si>
  <si>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</si>
  <si>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</si>
  <si>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</si>
  <si>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</si>
  <si>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</si>
  <si>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</si>
  <si>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</si>
  <si>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</si>
  <si>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</si>
  <si>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</si>
  <si>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</si>
  <si>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</si>
  <si>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</si>
  <si>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</si>
  <si>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</si>
  <si>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</si>
  <si>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</si>
  <si>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</si>
  <si>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</si>
  <si>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</si>
  <si>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</si>
  <si>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</si>
  <si>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</si>
  <si>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</si>
  <si>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</si>
  <si>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</si>
  <si>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</si>
  <si>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</si>
  <si>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</si>
  <si>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</si>
  <si>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</si>
  <si>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</si>
  <si>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</si>
  <si>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</si>
  <si>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</si>
  <si>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</si>
  <si>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</si>
  <si>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</si>
  <si>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</si>
  <si>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</si>
  <si>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</si>
  <si>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</si>
  <si>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</si>
  <si>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</si>
  <si>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</si>
  <si>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</si>
  <si>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</si>
  <si>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</si>
  <si>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</si>
  <si>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</si>
  <si>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</si>
  <si>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</si>
  <si>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</si>
  <si>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</si>
  <si>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</si>
  <si>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</si>
  <si>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</si>
  <si>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</si>
  <si>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</si>
  <si>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</si>
  <si>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</si>
  <si>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</si>
  <si>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</si>
  <si>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</si>
  <si>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</si>
  <si>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</si>
  <si>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</si>
  <si>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</si>
  <si>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</si>
  <si>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</si>
  <si>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</si>
  <si>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</si>
  <si>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</si>
  <si>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</si>
  <si>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</si>
  <si>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</si>
  <si>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</si>
  <si>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</si>
  <si>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</si>
  <si>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</si>
  <si>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</si>
  <si>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</si>
  <si>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</si>
  <si>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</si>
  <si>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</si>
  <si>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</si>
  <si>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</si>
  <si>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</si>
  <si>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</si>
  <si>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</si>
  <si>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</si>
  <si>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</si>
  <si>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</si>
  <si>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</si>
  <si>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</si>
  <si>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</si>
  <si>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</si>
  <si>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</si>
  <si>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</si>
  <si>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</si>
  <si>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</si>
  <si>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</si>
  <si>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</si>
  <si>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</si>
  <si>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</si>
  <si>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</si>
  <si>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</si>
  <si>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</si>
  <si>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</si>
  <si>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</si>
  <si>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</si>
  <si>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</si>
  <si>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</si>
  <si>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</si>
  <si>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</si>
  <si>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</si>
  <si>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</si>
  <si>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</si>
  <si>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</si>
  <si>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</si>
  <si>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</si>
  <si>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</si>
  <si>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</si>
  <si>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</si>
  <si>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</si>
  <si>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</si>
  <si>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</si>
  <si>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</si>
  <si>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</si>
  <si>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</si>
  <si>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</si>
  <si>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</si>
  <si>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</si>
  <si>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</si>
  <si>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</si>
  <si>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</si>
  <si>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</si>
  <si>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</si>
  <si>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</si>
  <si>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</si>
  <si>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</si>
  <si>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</si>
  <si>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</si>
  <si>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</si>
  <si>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</si>
  <si>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</si>
  <si>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</si>
  <si>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</si>
  <si>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</si>
  <si>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</si>
  <si>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</si>
  <si>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</si>
  <si>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</si>
  <si>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</si>
  <si>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</si>
  <si>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</si>
  <si>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</si>
  <si>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</si>
  <si>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</si>
  <si>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</si>
  <si>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</si>
  <si>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</si>
  <si>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</si>
  <si>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</si>
  <si>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</si>
  <si>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</si>
  <si>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</si>
  <si>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</si>
  <si>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</si>
  <si>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</si>
  <si>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</si>
  <si>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</si>
  <si>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</si>
  <si>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</si>
  <si>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</si>
  <si>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</si>
  <si>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</si>
  <si>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</si>
  <si>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</si>
  <si>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</si>
  <si>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</si>
  <si>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</si>
  <si>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</si>
  <si>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</si>
  <si>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</si>
  <si>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</si>
  <si>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</si>
  <si>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</si>
  <si>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</si>
  <si>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</si>
  <si>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</si>
  <si>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</si>
  <si>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</si>
  <si>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</si>
  <si>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</si>
  <si>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</si>
  <si>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</si>
  <si>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</si>
  <si>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</si>
  <si>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</si>
  <si>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</si>
  <si>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</si>
  <si>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</si>
  <si>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</si>
  <si>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</si>
  <si>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</si>
  <si>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</si>
  <si>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</si>
  <si>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</si>
  <si>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</si>
  <si>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</si>
  <si>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</si>
  <si>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</si>
  <si>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</si>
  <si>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</si>
  <si>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</si>
  <si>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</si>
  <si>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</si>
  <si>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</si>
  <si>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</si>
  <si>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</si>
  <si>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</si>
  <si>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</si>
  <si>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</si>
  <si>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</si>
  <si>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</si>
  <si>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</si>
  <si>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</si>
  <si>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</si>
  <si>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</si>
  <si>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</si>
  <si>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</si>
  <si>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</si>
  <si>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</si>
  <si>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</si>
  <si>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</si>
  <si>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</si>
  <si>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</si>
  <si>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</si>
  <si>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</si>
  <si>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</si>
  <si>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</si>
  <si>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</si>
  <si>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</si>
  <si>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</si>
  <si>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</si>
  <si>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</si>
  <si>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</si>
  <si>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</si>
  <si>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</si>
  <si>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</si>
  <si>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</si>
  <si>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</si>
  <si>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</si>
  <si>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</si>
  <si>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</si>
  <si>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</si>
  <si>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</si>
  <si>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</si>
  <si>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</si>
  <si>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</si>
  <si>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</si>
  <si>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</si>
  <si>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</si>
  <si>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</si>
  <si>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</si>
  <si>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</si>
  <si>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</si>
  <si>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</si>
  <si>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</si>
  <si>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</si>
  <si>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</si>
  <si>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</si>
  <si>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</si>
  <si>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</si>
  <si>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</si>
  <si>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</si>
  <si>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</si>
  <si>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</si>
  <si>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</si>
  <si>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</si>
  <si>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</si>
  <si>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</si>
  <si>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</si>
  <si>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</si>
  <si>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</si>
  <si>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</si>
  <si>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</si>
  <si>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</si>
  <si>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</si>
  <si>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</si>
  <si>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</si>
  <si>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</si>
  <si>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</si>
  <si>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</si>
  <si>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</si>
  <si>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</si>
  <si>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</si>
  <si>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</si>
  <si>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</si>
  <si>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</si>
  <si>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</si>
  <si>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</si>
  <si>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</si>
  <si>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</si>
  <si>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</si>
  <si>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</si>
  <si>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</si>
  <si>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</si>
  <si>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</si>
  <si>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</si>
  <si>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</si>
  <si>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</si>
  <si>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</si>
  <si>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</si>
  <si>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</si>
  <si>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</si>
  <si>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</si>
  <si>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</si>
  <si>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</si>
  <si>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</si>
  <si>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</si>
  <si>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</si>
  <si>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</si>
  <si>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</si>
  <si>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</si>
  <si>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</si>
  <si>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</si>
  <si>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</si>
  <si>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</si>
  <si>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</si>
  <si>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</si>
  <si>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</si>
  <si>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</si>
  <si>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</si>
  <si>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</si>
  <si>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</si>
  <si>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</si>
  <si>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</si>
  <si>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</si>
  <si>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</si>
  <si>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</si>
  <si>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</si>
  <si>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</si>
  <si>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</si>
  <si>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</si>
  <si>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</si>
  <si>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</si>
  <si>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</si>
  <si>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</si>
  <si>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</si>
  <si>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</si>
  <si>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</si>
  <si>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</si>
  <si>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</si>
  <si>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</si>
  <si>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</si>
  <si>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</si>
  <si>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</si>
  <si>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</si>
  <si>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</si>
  <si>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</si>
  <si>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</si>
  <si>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</si>
  <si>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</si>
  <si>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</si>
  <si>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</si>
  <si>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</si>
  <si>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</si>
  <si>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</si>
  <si>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</si>
  <si>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</si>
  <si>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</si>
  <si>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</si>
  <si>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</si>
  <si>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</si>
  <si>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</si>
  <si>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</si>
  <si>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</si>
  <si>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</si>
  <si>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</si>
  <si>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</si>
  <si>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</si>
  <si>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</si>
  <si>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</si>
  <si>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</si>
  <si>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</si>
  <si>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</si>
  <si>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</si>
  <si>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</si>
  <si>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</si>
  <si>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</si>
  <si>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</si>
  <si>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</si>
  <si>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</si>
  <si>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</si>
  <si>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</si>
  <si>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</si>
  <si>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</si>
  <si>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</si>
  <si>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</si>
  <si>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</si>
  <si>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</si>
  <si>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</si>
  <si>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</si>
  <si>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</si>
  <si>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</si>
  <si>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</si>
  <si>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</si>
  <si>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</si>
  <si>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</si>
  <si>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</si>
  <si>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</si>
  <si>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</si>
  <si>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</si>
  <si>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</si>
  <si>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</si>
  <si>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</si>
  <si>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</si>
  <si>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</si>
  <si>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</si>
  <si>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</si>
  <si>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</si>
  <si>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</si>
  <si>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</si>
  <si>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</si>
  <si>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</si>
  <si>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</si>
  <si>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</si>
  <si>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</si>
  <si>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</si>
  <si>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</si>
  <si>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</si>
  <si>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</si>
  <si>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</si>
  <si>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</si>
  <si>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</si>
  <si>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</si>
  <si>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</si>
  <si>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</si>
  <si>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</si>
  <si>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</si>
  <si>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</si>
  <si>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</si>
  <si>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</si>
  <si>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</si>
  <si>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</si>
  <si>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</si>
  <si>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</si>
  <si>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</si>
  <si>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</si>
  <si>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</si>
  <si>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</si>
  <si>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</si>
  <si>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</si>
  <si>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</si>
  <si>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</si>
  <si>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</si>
  <si>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</si>
  <si>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</si>
  <si>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</si>
  <si>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</si>
  <si>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</si>
  <si>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</si>
  <si>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</si>
  <si>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</si>
  <si>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</si>
  <si>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</si>
  <si>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</si>
  <si>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</si>
  <si>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</si>
  <si>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</si>
  <si>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</si>
  <si>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</si>
  <si>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</si>
  <si>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</si>
  <si>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</si>
  <si>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</si>
  <si>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</si>
  <si>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</si>
  <si>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</si>
  <si>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</si>
  <si>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</si>
  <si>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</si>
  <si>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</si>
  <si>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</si>
  <si>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</si>
  <si>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</si>
  <si>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</si>
  <si>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</si>
  <si>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</si>
  <si>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</si>
  <si>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</si>
  <si>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</si>
  <si>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</si>
  <si>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</si>
  <si>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</si>
  <si>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</si>
  <si>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</si>
  <si>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</si>
  <si>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</si>
  <si>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</si>
  <si>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</si>
  <si>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</si>
  <si>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</si>
  <si>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</si>
  <si>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</si>
  <si>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</si>
  <si>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</si>
  <si>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</si>
  <si>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</si>
  <si>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</si>
  <si>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</si>
  <si>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</si>
  <si>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</si>
  <si>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</si>
  <si>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</si>
  <si>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</si>
  <si>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</si>
  <si>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</si>
  <si>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</si>
  <si>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</si>
  <si>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</si>
  <si>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</si>
  <si>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</si>
  <si>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</si>
  <si>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</si>
  <si>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</si>
  <si>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</si>
  <si>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</si>
  <si>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</si>
  <si>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</si>
  <si>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</si>
  <si>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</si>
  <si>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</si>
  <si>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</si>
  <si>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</si>
  <si>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</si>
  <si>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</si>
  <si>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</si>
  <si>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</si>
  <si>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</si>
  <si>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</si>
  <si>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</si>
  <si>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</si>
  <si>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</si>
  <si>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</si>
  <si>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</si>
  <si>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</si>
  <si>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</si>
  <si>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</si>
  <si>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</si>
  <si>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</si>
  <si>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</si>
  <si>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</si>
  <si>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</si>
  <si>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</si>
  <si>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</si>
  <si>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</si>
  <si>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</si>
  <si>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</si>
  <si>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</si>
  <si>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</si>
  <si>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</si>
  <si>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</si>
  <si>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</si>
  <si>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</si>
  <si>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</si>
  <si>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</si>
  <si>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</si>
  <si>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</si>
  <si>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</si>
  <si>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</si>
  <si>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</si>
  <si>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</si>
  <si>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</si>
  <si>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</si>
  <si>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</si>
  <si>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</si>
  <si>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</si>
  <si>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</si>
  <si>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</si>
  <si>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</si>
  <si>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</si>
  <si>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</si>
  <si>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</si>
  <si>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</si>
  <si>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</si>
  <si>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</si>
  <si>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</si>
  <si>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</si>
  <si>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</si>
  <si>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</si>
  <si>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</si>
  <si>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</si>
  <si>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</si>
  <si>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</si>
  <si>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</si>
  <si>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</si>
  <si>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</si>
  <si>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</si>
  <si>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</si>
  <si>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</si>
  <si>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</si>
  <si>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</si>
  <si>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</si>
  <si>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</si>
  <si>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</si>
  <si>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</si>
  <si>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</si>
  <si>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</si>
  <si>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</si>
  <si>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</si>
  <si>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</si>
  <si>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</si>
  <si>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</si>
  <si>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</si>
  <si>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</si>
  <si>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</si>
  <si>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</si>
  <si>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</si>
  <si>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</si>
  <si>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</si>
  <si>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</si>
  <si>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</si>
  <si>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</si>
  <si>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</si>
  <si>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</si>
  <si>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</si>
  <si>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</si>
  <si>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</si>
  <si>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</si>
  <si>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</si>
  <si>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</si>
  <si>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</si>
  <si>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</si>
  <si>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</si>
  <si>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</si>
  <si>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</si>
  <si>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</si>
  <si>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</si>
  <si>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</si>
  <si>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</si>
  <si>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</si>
  <si>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</si>
  <si>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</si>
  <si>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</si>
  <si>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</si>
  <si>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</si>
  <si>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</si>
  <si>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</si>
  <si>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</si>
  <si>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</si>
  <si>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</si>
  <si>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</si>
  <si>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</si>
  <si>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</si>
  <si>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</si>
  <si>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</si>
  <si>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</si>
  <si>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</si>
  <si>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</si>
  <si>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</si>
  <si>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</si>
  <si>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</si>
  <si>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</si>
  <si>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</si>
  <si>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</si>
  <si>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</si>
  <si>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</si>
  <si>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</si>
  <si>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</si>
  <si>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</si>
  <si>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</si>
  <si>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</si>
  <si>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</si>
  <si>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</si>
  <si>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</si>
  <si>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</si>
  <si>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</si>
  <si>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</si>
  <si>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</si>
  <si>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</si>
  <si>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</si>
  <si>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</si>
  <si>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</si>
  <si>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</si>
  <si>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</si>
  <si>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</si>
  <si>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</si>
  <si>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</si>
  <si>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</si>
  <si>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</si>
  <si>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</si>
  <si>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</si>
  <si>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</si>
  <si>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</si>
  <si>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</si>
  <si>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</si>
  <si>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</si>
  <si>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</si>
  <si>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</si>
  <si>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</si>
  <si>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</si>
  <si>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</si>
  <si>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</si>
  <si>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</si>
  <si>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</si>
  <si>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</si>
  <si>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</si>
  <si>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</si>
  <si>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</si>
  <si>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</si>
  <si>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</si>
  <si>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</si>
  <si>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</si>
  <si>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</si>
  <si>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</si>
  <si>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</si>
  <si>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</si>
  <si>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</si>
  <si>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</si>
  <si>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</si>
  <si>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</si>
  <si>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</si>
  <si>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</si>
  <si>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</si>
  <si>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</si>
  <si>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</si>
  <si>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</si>
  <si>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</si>
  <si>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</si>
  <si>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</si>
  <si>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</si>
  <si>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</si>
  <si>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</si>
  <si>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</si>
  <si>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</si>
  <si>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</si>
  <si>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</si>
  <si>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</si>
  <si>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</si>
  <si>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</si>
  <si>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</si>
  <si>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</si>
  <si>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</si>
  <si>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</si>
  <si>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</si>
  <si>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</si>
  <si>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</si>
  <si>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</si>
  <si>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</si>
  <si>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</si>
  <si>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</si>
  <si>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</si>
  <si>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</si>
  <si>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</si>
  <si>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</si>
  <si>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</si>
  <si>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</si>
  <si>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</si>
  <si>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</si>
  <si>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</si>
  <si>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</si>
  <si>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</si>
  <si>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</si>
  <si>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</si>
  <si>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</si>
  <si>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</si>
  <si>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</si>
  <si>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</si>
  <si>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</si>
  <si>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</si>
  <si>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</si>
  <si>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</si>
  <si>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</si>
  <si>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</si>
  <si>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</si>
  <si>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</si>
  <si>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</si>
  <si>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</si>
  <si>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</si>
  <si>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</si>
  <si>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</si>
  <si>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</si>
  <si>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</si>
  <si>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</si>
  <si>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</si>
  <si>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</si>
  <si>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</si>
  <si>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</si>
  <si>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</si>
  <si>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</si>
  <si>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</si>
  <si>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</si>
  <si>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</si>
  <si>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</si>
  <si>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</si>
  <si>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</si>
  <si>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</si>
  <si>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</si>
  <si>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</si>
  <si>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</si>
  <si>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</si>
  <si>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</si>
  <si>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</si>
  <si>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</si>
  <si>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</si>
  <si>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</si>
  <si>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</si>
  <si>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</si>
  <si>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</si>
  <si>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</si>
  <si>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</si>
  <si>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</si>
  <si>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</si>
  <si>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</si>
  <si>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</si>
  <si>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</si>
  <si>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</si>
  <si>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</si>
  <si>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</si>
  <si>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</si>
  <si>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</si>
  <si>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</si>
  <si>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</si>
  <si>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</si>
  <si>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</si>
  <si>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</si>
  <si>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</si>
  <si>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</si>
  <si>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</si>
  <si>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</si>
  <si>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</si>
  <si>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</si>
  <si>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</si>
  <si>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</si>
  <si>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</si>
  <si>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</si>
  <si>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</si>
  <si>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</si>
  <si>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</si>
  <si>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</si>
  <si>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</si>
  <si>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</si>
  <si>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</si>
  <si>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</si>
  <si>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</si>
  <si>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</si>
  <si>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</si>
  <si>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</si>
  <si>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</si>
  <si>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</si>
  <si>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</si>
  <si>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</si>
  <si>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</si>
  <si>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</si>
  <si>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</si>
  <si>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</si>
  <si>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</si>
  <si>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</si>
  <si>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</si>
  <si>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</si>
  <si>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</si>
  <si>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</si>
  <si>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</si>
  <si>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</si>
  <si>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</si>
  <si>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</si>
  <si>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</si>
  <si>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</si>
  <si>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</si>
  <si>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</si>
  <si>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</si>
  <si>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</si>
  <si>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</si>
  <si>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</si>
  <si>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</si>
  <si>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</si>
  <si>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</si>
  <si>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</si>
  <si>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</si>
  <si>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</si>
  <si>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</si>
  <si>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</si>
  <si>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</si>
  <si>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</si>
  <si>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</si>
  <si>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</si>
  <si>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</si>
  <si>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</si>
  <si>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</si>
  <si>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</si>
  <si>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</si>
  <si>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</si>
  <si>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</si>
  <si>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</si>
  <si>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</si>
  <si>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</si>
  <si>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</si>
  <si>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</si>
  <si>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</si>
  <si>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</si>
  <si>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</si>
  <si>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</si>
  <si>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</si>
  <si>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</si>
  <si>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</si>
  <si>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</si>
  <si>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</si>
  <si>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</si>
  <si>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</si>
  <si>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</si>
  <si>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</si>
  <si>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</si>
  <si>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</si>
  <si>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</si>
  <si>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</si>
  <si>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</si>
  <si>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</si>
  <si>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</si>
  <si>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</si>
  <si>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</si>
  <si>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</si>
  <si>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</si>
  <si>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</si>
  <si>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</si>
  <si>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</si>
  <si>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</si>
  <si>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</si>
  <si>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</si>
  <si>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</si>
  <si>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</si>
  <si>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</si>
  <si>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</si>
  <si>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</si>
  <si>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</si>
  <si>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</si>
  <si>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</si>
  <si>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</si>
  <si>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</si>
  <si>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</si>
  <si>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</si>
  <si>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</si>
  <si>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</si>
  <si>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</si>
  <si>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</si>
  <si>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</si>
  <si>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</si>
  <si>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</si>
  <si>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</si>
  <si>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</si>
  <si>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</si>
  <si>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</si>
  <si>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</si>
  <si>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</si>
  <si>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</si>
  <si>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</si>
  <si>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</si>
  <si>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</si>
  <si>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</si>
  <si>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</si>
  <si>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</si>
  <si>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</si>
  <si>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</si>
  <si>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</si>
  <si>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</si>
  <si>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</si>
  <si>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</si>
  <si>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</si>
  <si>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</si>
  <si>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</si>
  <si>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</si>
  <si>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</si>
  <si>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</si>
  <si>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</si>
  <si>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</si>
  <si>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</si>
  <si>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</si>
  <si>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</si>
  <si>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</si>
  <si>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</si>
  <si>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</si>
  <si>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</si>
  <si>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</si>
  <si>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</si>
  <si>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</si>
  <si>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</si>
  <si>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</si>
  <si>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</si>
  <si>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</si>
  <si>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</si>
  <si>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</si>
  <si>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</si>
  <si>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</si>
  <si>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</si>
  <si>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</si>
  <si>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</si>
  <si>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</si>
  <si>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</si>
  <si>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</si>
  <si>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</si>
  <si>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</si>
  <si>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</si>
  <si>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</si>
  <si>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</si>
  <si>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</si>
  <si>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</si>
  <si>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</si>
  <si>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</si>
  <si>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</si>
  <si>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</si>
  <si>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</si>
  <si>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</si>
  <si>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</si>
  <si>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</si>
  <si>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</si>
  <si>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</si>
  <si>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</si>
  <si>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</si>
  <si>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</si>
  <si>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</si>
  <si>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</si>
  <si>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</si>
  <si>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</si>
  <si>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</si>
  <si>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</si>
  <si>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</si>
  <si>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</si>
  <si>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</si>
  <si>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</si>
  <si>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</si>
  <si>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</si>
  <si>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</si>
  <si>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</si>
  <si>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</si>
  <si>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</si>
  <si>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</si>
  <si>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</si>
  <si>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</si>
  <si>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</si>
  <si>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</si>
  <si>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</si>
  <si>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</si>
  <si>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</si>
  <si>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</si>
  <si>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</si>
  <si>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</si>
  <si>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</si>
  <si>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</si>
  <si>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</si>
  <si>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</si>
  <si>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</si>
  <si>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</si>
  <si>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</si>
  <si>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</si>
  <si>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</si>
  <si>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</si>
  <si>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</si>
  <si>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</si>
  <si>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</si>
  <si>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</si>
  <si>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</si>
  <si>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</si>
  <si>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</si>
  <si>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</si>
  <si>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</si>
  <si>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</si>
  <si>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</si>
  <si>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</si>
  <si>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</si>
  <si>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</si>
  <si>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</si>
  <si>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</si>
  <si>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</si>
  <si>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</si>
  <si>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</si>
  <si>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</si>
  <si>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</si>
  <si>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</si>
  <si>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</si>
  <si>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</si>
  <si>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</si>
  <si>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</si>
  <si>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</si>
  <si>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</si>
  <si>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</si>
  <si>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</si>
  <si>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</si>
  <si>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</si>
  <si>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</si>
  <si>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</si>
  <si>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</si>
  <si>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</si>
  <si>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</si>
  <si>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</si>
  <si>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</si>
  <si>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</si>
  <si>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</si>
  <si>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</si>
  <si>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</si>
  <si>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</si>
  <si>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</si>
  <si>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</si>
  <si>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</si>
  <si>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</si>
  <si>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</si>
  <si>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</si>
  <si>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</si>
  <si>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</si>
  <si>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</si>
  <si>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</si>
  <si>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</si>
  <si>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</si>
  <si>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</si>
  <si>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</si>
  <si>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</si>
  <si>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</si>
  <si>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</si>
  <si>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</si>
  <si>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</si>
  <si>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</si>
  <si>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</si>
  <si>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</si>
  <si>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</si>
  <si>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</si>
  <si>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</si>
  <si>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</si>
  <si>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</si>
  <si>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</si>
  <si>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</si>
  <si>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</si>
  <si>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</si>
  <si>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</si>
  <si>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</si>
  <si>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</si>
  <si>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</si>
  <si>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</si>
  <si>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</si>
  <si>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</si>
  <si>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</si>
  <si>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</si>
  <si>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</si>
  <si>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</si>
  <si>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</si>
  <si>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</si>
  <si>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</si>
  <si>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</si>
  <si>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</si>
  <si>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</si>
  <si>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</si>
  <si>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</si>
  <si>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</si>
  <si>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</si>
  <si>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</si>
  <si>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</si>
  <si>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</si>
  <si>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</si>
  <si>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</si>
  <si>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</si>
  <si>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</si>
  <si>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</si>
  <si>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</si>
  <si>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</si>
  <si>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</si>
  <si>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</si>
  <si>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</si>
  <si>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</si>
  <si>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</si>
  <si>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</si>
  <si>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</si>
  <si>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</si>
  <si>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</si>
  <si>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</si>
  <si>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</si>
  <si>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</si>
  <si>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</si>
  <si>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</si>
  <si>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</si>
  <si>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</si>
  <si>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</si>
  <si>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</si>
  <si>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</si>
  <si>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</si>
  <si>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</si>
  <si>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</si>
  <si>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</si>
  <si>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</si>
  <si>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</si>
  <si>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</si>
  <si>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</si>
  <si>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</si>
  <si>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</si>
  <si>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</si>
  <si>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</si>
  <si>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</si>
  <si>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</si>
  <si>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</si>
  <si>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</si>
  <si>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</si>
  <si>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</si>
  <si>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</si>
  <si>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</si>
  <si>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</si>
  <si>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</si>
  <si>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</si>
  <si>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</si>
  <si>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</si>
  <si>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</si>
  <si>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</si>
  <si>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</si>
  <si>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</si>
  <si>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</si>
  <si>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</si>
  <si>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</si>
  <si>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</si>
  <si>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</si>
  <si>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</si>
  <si>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</si>
  <si>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</si>
  <si>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</si>
  <si>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</si>
  <si>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</si>
  <si>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</si>
  <si>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</si>
  <si>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</si>
  <si>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</si>
  <si>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</si>
  <si>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</si>
  <si>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</si>
  <si>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</si>
  <si>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</si>
  <si>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</si>
  <si>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</si>
  <si>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</si>
  <si>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</si>
  <si>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</si>
  <si>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</si>
  <si>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</si>
  <si>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</si>
  <si>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</si>
  <si>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</si>
  <si>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</si>
  <si>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</si>
  <si>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</si>
  <si>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</si>
  <si>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</si>
  <si>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</si>
  <si>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</si>
  <si>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</si>
  <si>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</si>
  <si>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</si>
  <si>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</si>
  <si>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</si>
  <si>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</si>
  <si>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</si>
  <si>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</si>
  <si>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</si>
  <si>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</si>
  <si>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</si>
  <si>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</si>
  <si>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</si>
  <si>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</si>
  <si>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</si>
  <si>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</si>
  <si>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</si>
  <si>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</si>
  <si>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</si>
  <si>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</si>
  <si>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</si>
  <si>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</si>
  <si>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</si>
  <si>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</si>
  <si>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</si>
  <si>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</si>
  <si>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</si>
  <si>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</si>
  <si>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</si>
  <si>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</si>
  <si>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</si>
  <si>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</si>
  <si>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</si>
  <si>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</si>
  <si>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</si>
  <si>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</si>
  <si>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</si>
  <si>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</si>
  <si>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</si>
  <si>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</si>
  <si>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</si>
  <si>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</si>
  <si>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</si>
  <si>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</si>
  <si>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</si>
  <si>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</si>
  <si>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</si>
  <si>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</si>
  <si>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</si>
  <si>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</si>
  <si>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</si>
  <si>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</si>
  <si>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</si>
  <si>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</si>
  <si>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</si>
  <si>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</si>
  <si>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</si>
  <si>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</si>
  <si>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</si>
  <si>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</si>
  <si>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</si>
  <si>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</si>
  <si>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</si>
  <si>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</si>
  <si>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</si>
  <si>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</si>
  <si>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</si>
  <si>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</si>
  <si>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</si>
  <si>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</si>
  <si>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</si>
  <si>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</si>
  <si>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</si>
  <si>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</si>
  <si>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</si>
  <si>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</si>
  <si>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</si>
  <si>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</si>
  <si>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</si>
  <si>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</si>
  <si>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</si>
  <si>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</si>
  <si>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</si>
  <si>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</si>
  <si>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</si>
  <si>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</si>
  <si>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</si>
  <si>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</si>
  <si>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</si>
  <si>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</si>
  <si>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</si>
  <si>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</si>
  <si>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</si>
  <si>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</si>
  <si>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</si>
  <si>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</si>
  <si>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</si>
  <si>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</si>
  <si>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</si>
  <si>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</si>
  <si>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</si>
  <si>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</si>
  <si>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</si>
  <si>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</si>
  <si>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</si>
  <si>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</si>
  <si>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</si>
  <si>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</si>
  <si>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</si>
  <si>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</si>
  <si>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</si>
  <si>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</si>
  <si>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</si>
  <si>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</si>
  <si>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</si>
  <si>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</si>
  <si>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</si>
  <si>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</si>
  <si>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</si>
  <si>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</si>
  <si>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</si>
  <si>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</si>
  <si>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</si>
  <si>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</si>
  <si>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</si>
  <si>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</si>
  <si>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</si>
  <si>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</si>
  <si>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</si>
  <si>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</si>
  <si>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</si>
  <si>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</si>
  <si>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</si>
  <si>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</si>
  <si>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</si>
  <si>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</si>
  <si>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</si>
  <si>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</si>
  <si>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</si>
  <si>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</si>
  <si>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</si>
  <si>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</si>
  <si>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</si>
  <si>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</si>
  <si>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</si>
  <si>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</si>
  <si>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</si>
  <si>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</si>
  <si>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</si>
  <si>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</si>
  <si>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</si>
  <si>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</si>
  <si>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</si>
  <si>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</si>
  <si>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</si>
  <si>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</si>
  <si>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</si>
  <si>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</si>
  <si>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</si>
  <si>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</si>
  <si>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</si>
  <si>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</si>
  <si>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</si>
  <si>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</si>
  <si>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</si>
  <si>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</si>
  <si>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</si>
  <si>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</si>
  <si>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</si>
  <si>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</si>
  <si>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</si>
  <si>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</si>
  <si>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</si>
  <si>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</si>
  <si>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</si>
  <si>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</si>
  <si>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</si>
  <si>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</si>
  <si>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</si>
  <si>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</si>
  <si>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</si>
  <si>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</si>
  <si>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</si>
  <si>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</si>
  <si>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</si>
  <si>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</si>
  <si>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</si>
  <si>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</si>
  <si>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</si>
  <si>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</si>
  <si>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</si>
  <si>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</si>
  <si>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</si>
  <si>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</si>
  <si>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</si>
  <si>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</si>
  <si>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</si>
  <si>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</si>
  <si>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</si>
  <si>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</si>
  <si>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</si>
  <si>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</si>
  <si>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</si>
  <si>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</si>
  <si>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</si>
  <si>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</si>
  <si>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</si>
  <si>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</si>
  <si>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</si>
  <si>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</si>
  <si>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</si>
  <si>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</si>
  <si>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</si>
  <si>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</si>
  <si>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</si>
  <si>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</si>
  <si>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</si>
  <si>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</si>
  <si>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</si>
  <si>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</si>
  <si>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</si>
  <si>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</si>
  <si>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</si>
  <si>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</si>
  <si>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</si>
  <si>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</si>
  <si>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</si>
  <si>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</si>
  <si>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</si>
  <si>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</si>
  <si>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</si>
  <si>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</si>
  <si>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</si>
  <si>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</si>
  <si>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</si>
  <si>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</si>
  <si>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</si>
  <si>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</si>
  <si>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</si>
  <si>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</si>
  <si>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</si>
  <si>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</si>
  <si>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</si>
  <si>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</si>
  <si>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</si>
  <si>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</si>
  <si>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</si>
  <si>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</si>
  <si>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</si>
  <si>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</si>
  <si>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</si>
  <si>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</si>
  <si>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</si>
  <si>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</si>
  <si>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</si>
  <si>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</si>
  <si>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</si>
  <si>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</si>
  <si>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</si>
  <si>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</si>
  <si>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</si>
  <si>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</si>
  <si>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</si>
  <si>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</si>
  <si>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</si>
  <si>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</si>
  <si>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</si>
  <si>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</si>
  <si>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</si>
  <si>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</si>
  <si>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</si>
  <si>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</si>
  <si>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</si>
  <si>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</si>
  <si>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</si>
  <si>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</si>
  <si>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</si>
  <si>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</si>
  <si>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</si>
  <si>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</si>
  <si>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</si>
  <si>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</si>
  <si>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</si>
  <si>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</si>
  <si>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</si>
  <si>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</si>
  <si>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</si>
  <si>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</si>
  <si>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</si>
  <si>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</si>
  <si>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</si>
  <si>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</si>
  <si>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</si>
  <si>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</si>
  <si>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</si>
  <si>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</si>
  <si>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</si>
  <si>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</si>
  <si>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</si>
  <si>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</si>
  <si>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</si>
  <si>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</si>
  <si>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</si>
  <si>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</si>
  <si>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</si>
  <si>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</si>
  <si>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</si>
  <si>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</si>
  <si>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</si>
  <si>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</si>
  <si>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</si>
  <si>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</si>
  <si>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</si>
  <si>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</si>
  <si>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</si>
  <si>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</si>
  <si>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</si>
  <si>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</si>
  <si>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</si>
  <si>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</si>
  <si>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</si>
  <si>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</si>
  <si>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</si>
  <si>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</si>
  <si>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</si>
  <si>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</si>
  <si>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</si>
  <si>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</si>
  <si>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</si>
  <si>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</si>
  <si>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</si>
  <si>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</si>
  <si>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</si>
  <si>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</si>
  <si>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</si>
  <si>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</si>
  <si>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</si>
  <si>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</si>
  <si>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</si>
  <si>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</si>
  <si>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</si>
  <si>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</si>
  <si>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</si>
  <si>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</si>
  <si>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</si>
  <si>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</si>
  <si>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</si>
  <si>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</si>
  <si>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</si>
  <si>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</si>
  <si>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</si>
  <si>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</si>
  <si>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</si>
  <si>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</si>
  <si>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</si>
  <si>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</si>
  <si>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</si>
  <si>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</si>
  <si>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</si>
  <si>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</si>
  <si>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</si>
  <si>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</si>
  <si>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</si>
  <si>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</si>
  <si>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</si>
  <si>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</si>
  <si>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</si>
  <si>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</si>
  <si>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</si>
  <si>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</si>
  <si>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</si>
  <si>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</si>
  <si>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</si>
  <si>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</si>
  <si>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</si>
  <si>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</si>
  <si>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</si>
  <si>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</si>
  <si>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</si>
  <si>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</si>
  <si>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</si>
  <si>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</si>
  <si>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</si>
  <si>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</si>
  <si>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</si>
  <si>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</si>
  <si>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</si>
  <si>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</si>
  <si>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</si>
  <si>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</si>
  <si>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</si>
  <si>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</si>
  <si>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</si>
  <si>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</si>
  <si>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</si>
  <si>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</si>
  <si>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</si>
  <si>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</si>
  <si>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</si>
  <si>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</si>
  <si>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</si>
  <si>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</si>
  <si>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</si>
  <si>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</si>
  <si>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</si>
  <si>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</si>
  <si>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</si>
  <si>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</si>
  <si>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</si>
  <si>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</si>
  <si>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</si>
  <si>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</si>
  <si>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</si>
  <si>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</si>
  <si>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</si>
  <si>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</si>
  <si>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</si>
  <si>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</si>
  <si>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</si>
  <si>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</si>
  <si>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</si>
  <si>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</si>
  <si>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</si>
  <si>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</si>
  <si>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</si>
  <si>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</si>
  <si>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</si>
  <si>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</si>
  <si>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</si>
  <si>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</si>
  <si>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</si>
  <si>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</si>
  <si>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</si>
  <si>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</si>
  <si>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</si>
  <si>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</si>
  <si>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</si>
  <si>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</si>
  <si>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</si>
  <si>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</si>
  <si>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</si>
  <si>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</si>
  <si>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</si>
  <si>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</si>
  <si>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</si>
  <si>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</si>
  <si>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</si>
  <si>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</si>
  <si>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</si>
  <si>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</si>
  <si>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</si>
  <si>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</si>
  <si>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</si>
  <si>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</si>
  <si>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</si>
  <si>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</si>
  <si>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</si>
  <si>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</si>
  <si>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</si>
  <si>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</si>
  <si>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</si>
  <si>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</si>
  <si>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</si>
  <si>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</si>
  <si>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</si>
  <si>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</si>
  <si>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</si>
  <si>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</si>
  <si>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</si>
  <si>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</si>
  <si>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</si>
  <si>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</si>
  <si>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</si>
  <si>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</si>
  <si>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</si>
  <si>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</si>
  <si>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</si>
  <si>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</si>
  <si>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</si>
  <si>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</si>
  <si>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</si>
  <si>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</si>
  <si>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</si>
  <si>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</si>
  <si>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</si>
  <si>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</si>
  <si>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</si>
  <si>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</si>
  <si>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</si>
  <si>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</si>
  <si>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</si>
  <si>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</si>
  <si>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</si>
  <si>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</si>
  <si>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</si>
  <si>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</si>
  <si>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</si>
  <si>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</si>
  <si>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</si>
  <si>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</si>
  <si>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</si>
  <si>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</si>
  <si>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</si>
  <si>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</si>
  <si>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</si>
  <si>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</si>
  <si>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</si>
  <si>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</si>
  <si>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</si>
  <si>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</si>
  <si>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</si>
  <si>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</si>
  <si>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</si>
  <si>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</si>
  <si>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</si>
  <si>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</si>
  <si>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</si>
  <si>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</si>
  <si>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</si>
  <si>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</si>
  <si>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</si>
  <si>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</si>
  <si>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</si>
  <si>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</si>
  <si>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</si>
  <si>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</si>
  <si>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</si>
  <si>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</si>
  <si>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</si>
  <si>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</si>
  <si>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</si>
  <si>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</si>
  <si>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</si>
  <si>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</si>
  <si>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</si>
  <si>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</si>
  <si>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</si>
  <si>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</si>
  <si>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</si>
  <si>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</si>
  <si>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</si>
  <si>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</si>
  <si>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</si>
  <si>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</si>
  <si>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</si>
  <si>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</si>
  <si>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</si>
  <si>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</si>
  <si>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</si>
  <si>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</si>
  <si>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</si>
  <si>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</si>
  <si>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</si>
  <si>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</si>
  <si>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</si>
  <si>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</si>
  <si>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</si>
  <si>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</si>
  <si>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</si>
  <si>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</si>
  <si>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</si>
  <si>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</si>
  <si>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</si>
  <si>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</si>
  <si>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</si>
  <si>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</si>
  <si>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</si>
  <si>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</si>
  <si>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</si>
  <si>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</si>
  <si>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</si>
  <si>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</si>
  <si>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</si>
  <si>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</si>
  <si>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</si>
  <si>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</si>
  <si>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</si>
  <si>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</si>
  <si>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</si>
  <si>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</si>
  <si>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</si>
  <si>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</si>
  <si>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</si>
  <si>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</si>
  <si>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</si>
  <si>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</si>
  <si>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</si>
  <si>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</si>
  <si>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</si>
  <si>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</si>
  <si>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</si>
  <si>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</si>
  <si>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</si>
  <si>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</si>
  <si>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</si>
  <si>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</si>
  <si>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</si>
  <si>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</si>
  <si>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</si>
  <si>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</si>
  <si>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</si>
  <si>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</si>
  <si>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</si>
  <si>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</si>
  <si>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</si>
  <si>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</si>
  <si>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</si>
  <si>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</si>
  <si>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</si>
  <si>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</si>
  <si>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</si>
  <si>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</si>
  <si>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</si>
  <si>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</si>
  <si>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</si>
  <si>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</si>
  <si>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</si>
  <si>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</si>
  <si>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</si>
  <si>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</si>
  <si>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</si>
  <si>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</si>
  <si>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</si>
  <si>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</si>
  <si>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</si>
  <si>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</si>
  <si>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</si>
  <si>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</si>
  <si>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</si>
  <si>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</si>
  <si>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</si>
  <si>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</si>
  <si>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</si>
  <si>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</si>
  <si>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</si>
  <si>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</si>
  <si>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</si>
  <si>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</si>
  <si>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</si>
  <si>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</si>
  <si>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</si>
  <si>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</si>
  <si>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</si>
  <si>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</si>
  <si>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</si>
  <si>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</si>
  <si>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</si>
  <si>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</si>
  <si>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</si>
  <si>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</si>
  <si>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</si>
  <si>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</si>
  <si>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</si>
  <si>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</si>
  <si>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</si>
  <si>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</si>
  <si>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</si>
  <si>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</si>
  <si>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</si>
  <si>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</si>
  <si>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</si>
  <si>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</si>
  <si>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</si>
  <si>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</si>
  <si>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</si>
  <si>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</si>
  <si>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</si>
  <si>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</si>
  <si>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</si>
  <si>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</si>
  <si>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</si>
  <si>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</si>
  <si>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</si>
  <si>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</si>
  <si>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</si>
  <si>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</si>
  <si>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</si>
  <si>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</si>
  <si>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</si>
  <si>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</si>
  <si>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</si>
  <si>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</si>
  <si>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</si>
  <si>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</si>
  <si>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</si>
  <si>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</si>
  <si>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</si>
  <si>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</si>
  <si>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</si>
  <si>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</si>
  <si>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</si>
  <si>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</si>
  <si>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</si>
  <si>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</si>
  <si>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</si>
  <si>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</si>
  <si>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</si>
  <si>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</si>
  <si>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</si>
  <si>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</si>
  <si>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</si>
  <si>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</si>
  <si>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</si>
  <si>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</si>
  <si>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</si>
  <si>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</si>
  <si>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</si>
  <si>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</si>
  <si>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</si>
  <si>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</si>
  <si>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</si>
  <si>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</si>
  <si>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</si>
  <si>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</si>
  <si>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</si>
  <si>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</si>
  <si>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</si>
  <si>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</si>
  <si>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</si>
  <si>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</si>
  <si>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</si>
  <si>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</si>
  <si>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</si>
  <si>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</si>
  <si>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</si>
  <si>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</si>
  <si>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</si>
  <si>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</si>
  <si>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</si>
  <si>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</si>
  <si>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</si>
  <si>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</si>
  <si>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</si>
  <si>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</si>
  <si>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</si>
  <si>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</si>
  <si>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</si>
  <si>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</si>
  <si>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</si>
  <si>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</si>
  <si>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</si>
  <si>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</si>
  <si>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</si>
  <si>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</si>
  <si>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</si>
  <si>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</si>
  <si>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</si>
  <si>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</si>
  <si>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</si>
  <si>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</si>
  <si>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</si>
  <si>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</si>
  <si>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</si>
  <si>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</si>
  <si>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</si>
  <si>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</si>
  <si>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</si>
  <si>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</si>
  <si>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</si>
  <si>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</si>
  <si>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</si>
  <si>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</si>
  <si>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</si>
  <si>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</si>
  <si>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</si>
  <si>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</si>
  <si>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</si>
  <si>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</si>
  <si>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</si>
  <si>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</si>
  <si>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</si>
  <si>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</si>
  <si>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</si>
  <si>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</si>
  <si>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</si>
  <si>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</si>
  <si>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</si>
  <si>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</si>
  <si>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</si>
  <si>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</si>
  <si>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</si>
  <si>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</si>
  <si>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</si>
  <si>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</si>
  <si>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</si>
  <si>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</si>
  <si>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</si>
  <si>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</si>
  <si>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</si>
  <si>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</si>
  <si>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</si>
  <si>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</si>
  <si>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</si>
  <si>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</si>
  <si>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</si>
  <si>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</si>
  <si>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</si>
  <si>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</si>
  <si>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</si>
  <si>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</si>
  <si>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</si>
  <si>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</si>
  <si>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</si>
  <si>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</si>
  <si>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</si>
  <si>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</si>
  <si>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</si>
  <si>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</si>
  <si>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</si>
  <si>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</si>
  <si>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</si>
  <si>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</si>
  <si>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</si>
  <si>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</si>
  <si>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</si>
  <si>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</si>
  <si>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</si>
  <si>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</si>
  <si>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</si>
  <si>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</si>
  <si>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</si>
  <si>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</si>
  <si>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</si>
  <si>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</si>
  <si>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</si>
  <si>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</si>
  <si>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</si>
  <si>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</si>
  <si>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</si>
  <si>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</si>
  <si>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</si>
  <si>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</si>
  <si>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</si>
  <si>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</si>
  <si>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</si>
  <si>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</si>
  <si>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</si>
  <si>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</si>
  <si>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</si>
  <si>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</si>
  <si>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</si>
  <si>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</si>
  <si>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</si>
  <si>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</si>
  <si>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</si>
  <si>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</si>
  <si>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</si>
  <si>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</si>
  <si>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</si>
  <si>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</si>
  <si>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</si>
  <si>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</si>
  <si>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</si>
  <si>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</si>
  <si>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</si>
  <si>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</si>
  <si>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</si>
  <si>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</si>
  <si>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</si>
  <si>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</si>
  <si>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</si>
  <si>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</si>
  <si>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</si>
  <si>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</si>
  <si>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</si>
  <si>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</si>
  <si>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</si>
  <si>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</si>
  <si>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</si>
  <si>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</si>
  <si>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</si>
  <si>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</si>
  <si>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</si>
  <si>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</si>
  <si>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</si>
  <si>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</si>
  <si>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</si>
  <si>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</si>
  <si>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</si>
  <si>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</si>
  <si>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</si>
  <si>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</si>
  <si>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</si>
  <si>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</si>
  <si>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</si>
  <si>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</si>
  <si>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</si>
  <si>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</si>
  <si>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</si>
  <si>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</si>
  <si>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</si>
  <si>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</si>
  <si>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</si>
  <si>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</si>
  <si>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</si>
  <si>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</si>
  <si>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</si>
  <si>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</si>
  <si>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</si>
  <si>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</si>
  <si>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</si>
  <si>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</si>
  <si>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</si>
  <si>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</si>
  <si>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</si>
  <si>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</si>
  <si>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</si>
  <si>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</si>
  <si>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</si>
  <si>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</si>
  <si>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</si>
  <si>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</si>
  <si>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</si>
  <si>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</si>
  <si>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</si>
  <si>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</si>
  <si>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</si>
  <si>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</si>
  <si>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</si>
  <si>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</si>
  <si>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</si>
  <si>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</si>
  <si>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</si>
  <si>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</si>
  <si>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</si>
  <si>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</si>
  <si>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</si>
  <si>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</si>
  <si>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</si>
  <si>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</si>
  <si>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</si>
  <si>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</si>
  <si>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</si>
  <si>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</si>
  <si>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</si>
  <si>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</si>
  <si>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</si>
  <si>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</si>
  <si>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</si>
  <si>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</si>
  <si>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</si>
  <si>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</si>
  <si>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</si>
  <si>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</si>
  <si>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</si>
  <si>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</si>
  <si>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</si>
  <si>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</si>
  <si>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</si>
  <si>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</si>
  <si>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</si>
  <si>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</si>
  <si>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</si>
  <si>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</si>
  <si>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</si>
  <si>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</si>
  <si>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</si>
  <si>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</si>
  <si>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</si>
  <si>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</si>
  <si>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</si>
  <si>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</si>
  <si>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</si>
  <si>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</si>
  <si>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</si>
  <si>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</si>
  <si>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</si>
  <si>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</si>
  <si>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</si>
  <si>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</si>
  <si>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</si>
  <si>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</si>
  <si>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</si>
  <si>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</si>
  <si>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</si>
  <si>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</si>
  <si>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</si>
  <si>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</si>
  <si>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</si>
  <si>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</si>
  <si>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</si>
  <si>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</si>
  <si>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</si>
  <si>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</si>
  <si>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</si>
  <si>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</si>
  <si>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</si>
  <si>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</si>
  <si>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</si>
  <si>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</si>
  <si>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</si>
  <si>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</si>
  <si>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</si>
  <si>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</si>
  <si>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</si>
  <si>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</si>
  <si>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</si>
  <si>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</si>
  <si>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</si>
  <si>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</si>
  <si>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</si>
  <si>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</si>
  <si>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</si>
  <si>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</si>
  <si>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</si>
  <si>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</si>
  <si>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</si>
  <si>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</si>
  <si>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</si>
  <si>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</si>
  <si>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</si>
  <si>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</si>
  <si>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</si>
  <si>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</si>
  <si>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</si>
  <si>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</si>
  <si>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</si>
  <si>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</si>
  <si>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</si>
  <si>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</si>
  <si>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</si>
  <si>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</si>
  <si>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</si>
  <si>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</si>
  <si>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</si>
  <si>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</si>
  <si>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</si>
  <si>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</si>
  <si>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</si>
  <si>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</si>
  <si>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</si>
  <si>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</si>
  <si>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</si>
  <si>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</si>
  <si>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</si>
  <si>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</si>
  <si>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</si>
  <si>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</si>
  <si>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</si>
  <si>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</si>
  <si>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</si>
  <si>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</si>
  <si>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</si>
  <si>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</si>
  <si>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</si>
  <si>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</si>
  <si>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</si>
  <si>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</si>
  <si>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</si>
  <si>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</si>
  <si>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</si>
  <si>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</si>
  <si>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</si>
  <si>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</si>
  <si>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</si>
  <si>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</si>
  <si>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</si>
  <si>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</si>
  <si>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</si>
  <si>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</si>
  <si>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</si>
  <si>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</si>
  <si>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</si>
  <si>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</si>
  <si>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</si>
  <si>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</si>
  <si>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</si>
  <si>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</si>
  <si>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</si>
  <si>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</si>
  <si>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</si>
  <si>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</si>
  <si>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</si>
  <si>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</si>
  <si>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</si>
  <si>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</si>
  <si>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</si>
  <si>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</si>
  <si>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</si>
  <si>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</si>
  <si>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</si>
  <si>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</si>
  <si>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</si>
  <si>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</si>
  <si>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</si>
  <si>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</si>
  <si>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</si>
  <si>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</si>
  <si>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</si>
  <si>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</si>
  <si>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</si>
  <si>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</si>
  <si>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</si>
  <si>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</si>
  <si>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</si>
  <si>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</si>
  <si>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</si>
  <si>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</si>
  <si>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</si>
  <si>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</si>
  <si>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</si>
  <si>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</si>
  <si>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</si>
  <si>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</si>
  <si>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</si>
  <si>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</si>
  <si>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</si>
  <si>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</si>
  <si>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</si>
  <si>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</si>
  <si>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</si>
  <si>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</si>
  <si>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</si>
  <si>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</si>
  <si>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</si>
  <si>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</si>
  <si>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</si>
  <si>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</si>
  <si>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</si>
  <si>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</si>
  <si>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</si>
  <si>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</si>
  <si>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</si>
  <si>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</si>
  <si>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</si>
  <si>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</si>
  <si>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</si>
  <si>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</si>
  <si>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</si>
  <si>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</si>
  <si>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</si>
  <si>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</si>
  <si>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</si>
  <si>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</si>
  <si>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</si>
  <si>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</si>
  <si>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</si>
  <si>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</si>
  <si>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</si>
  <si>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</si>
  <si>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</si>
  <si>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</si>
  <si>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</si>
  <si>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</si>
  <si>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</si>
  <si>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</si>
  <si>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</si>
  <si>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</si>
  <si>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</si>
  <si>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</si>
  <si>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</si>
  <si>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</si>
  <si>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</si>
  <si>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</si>
  <si>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</si>
  <si>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</si>
  <si>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</si>
  <si>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</si>
  <si>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</si>
  <si>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</si>
  <si>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</si>
  <si>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</si>
  <si>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</si>
  <si>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</si>
  <si>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</si>
  <si>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</si>
  <si>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</si>
  <si>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</si>
  <si>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</si>
  <si>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</si>
  <si>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</si>
  <si>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</si>
  <si>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</si>
  <si>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</si>
  <si>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</si>
  <si>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</si>
  <si>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</si>
  <si>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</si>
  <si>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</si>
  <si>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</si>
  <si>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</si>
  <si>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</si>
  <si>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</si>
  <si>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</si>
  <si>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</si>
  <si>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</si>
  <si>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</si>
  <si>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</si>
  <si>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</si>
  <si>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</si>
  <si>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</si>
  <si>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</si>
  <si>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</si>
  <si>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</si>
  <si>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</si>
  <si>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</si>
  <si>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</si>
  <si>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</si>
  <si>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</si>
  <si>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</si>
  <si>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</si>
  <si>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</si>
  <si>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</si>
  <si>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</si>
  <si>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</si>
  <si>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</si>
  <si>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</si>
  <si>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</si>
  <si>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</si>
  <si>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</si>
  <si>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</si>
  <si>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</si>
  <si>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</si>
  <si>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</si>
  <si>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</si>
  <si>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</si>
  <si>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</si>
  <si>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</si>
  <si>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</si>
  <si>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</si>
  <si>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</si>
  <si>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</si>
  <si>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</si>
  <si>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</si>
  <si>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</si>
  <si>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</si>
  <si>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</si>
  <si>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</si>
  <si>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</si>
  <si>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</si>
  <si>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</si>
  <si>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</si>
  <si>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</si>
  <si>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</si>
  <si>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</si>
  <si>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</si>
  <si>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</si>
  <si>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</si>
  <si>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</si>
  <si>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</si>
  <si>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</si>
  <si>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</si>
  <si>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</si>
  <si>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</si>
  <si>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</si>
  <si>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</si>
  <si>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</si>
  <si>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</si>
  <si>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</si>
  <si>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</si>
  <si>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</si>
  <si>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</si>
  <si>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</si>
  <si>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</si>
  <si>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</si>
  <si>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</si>
  <si>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</si>
  <si>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</si>
  <si>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</si>
  <si>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</si>
  <si>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</si>
  <si>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</si>
  <si>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</si>
  <si>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</si>
  <si>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</si>
  <si>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</si>
  <si>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</si>
  <si>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</si>
  <si>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</si>
  <si>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</si>
  <si>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</si>
  <si>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</si>
  <si>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</si>
  <si>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</si>
  <si>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</si>
  <si>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</si>
  <si>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</si>
  <si>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</si>
  <si>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</si>
  <si>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</si>
  <si>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</si>
  <si>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</si>
  <si>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</si>
  <si>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</si>
  <si>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</si>
  <si>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</si>
  <si>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</si>
  <si>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</si>
  <si>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</si>
  <si>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</si>
  <si>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</si>
  <si>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</si>
  <si>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</si>
  <si>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</si>
  <si>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</si>
  <si>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</si>
  <si>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</si>
  <si>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</si>
  <si>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</si>
  <si>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</si>
  <si>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</si>
  <si>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</si>
  <si>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</si>
  <si>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</si>
  <si>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</si>
  <si>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</si>
  <si>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</si>
  <si>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</si>
  <si>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</si>
  <si>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</si>
  <si>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</si>
  <si>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</si>
  <si>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</si>
  <si>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</si>
  <si>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</si>
  <si>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</si>
  <si>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</si>
  <si>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</si>
  <si>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</si>
  <si>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</si>
  <si>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</si>
  <si>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</si>
  <si>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</si>
  <si>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</si>
  <si>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</si>
  <si>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</si>
  <si>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</si>
  <si>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</si>
  <si>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</si>
  <si>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</si>
  <si>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</si>
  <si>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</si>
  <si>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</si>
  <si>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</si>
  <si>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</si>
  <si>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</si>
  <si>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</si>
  <si>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</si>
  <si>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</si>
  <si>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</si>
  <si>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</si>
  <si>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</si>
  <si>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</si>
  <si>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</si>
  <si>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</si>
  <si>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</si>
  <si>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</si>
  <si>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</si>
  <si>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</si>
  <si>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</si>
  <si>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</si>
  <si>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</si>
  <si>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</si>
  <si>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</si>
  <si>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</si>
  <si>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</si>
  <si>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</si>
  <si>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</si>
  <si>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</si>
  <si>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</si>
  <si>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</si>
  <si>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</si>
  <si>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</si>
  <si>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</si>
  <si>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</si>
  <si>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</si>
  <si>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</si>
  <si>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</si>
  <si>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</si>
  <si>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</si>
  <si>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</si>
  <si>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</si>
  <si>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</si>
  <si>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</si>
  <si>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</si>
  <si>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</si>
  <si>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</si>
  <si>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</si>
  <si>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</si>
  <si>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</si>
  <si>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</si>
  <si>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</si>
  <si>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</si>
  <si>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</si>
  <si>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</si>
  <si>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</si>
  <si>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</si>
  <si>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</si>
  <si>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</si>
  <si>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</si>
  <si>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</si>
  <si>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</si>
  <si>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</si>
  <si>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</si>
  <si>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</si>
  <si>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</si>
  <si>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</si>
  <si>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</si>
  <si>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</si>
  <si>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</si>
  <si>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</si>
  <si>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</si>
  <si>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</si>
  <si>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</si>
  <si>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</si>
  <si>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</si>
  <si>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</si>
  <si>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</si>
  <si>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</si>
  <si>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</si>
  <si>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</si>
  <si>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</si>
  <si>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</si>
  <si>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</si>
  <si>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</si>
  <si>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</si>
  <si>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</si>
  <si>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</si>
  <si>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</si>
  <si>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</si>
  <si>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</si>
  <si>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</si>
  <si>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</si>
  <si>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</si>
  <si>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</si>
  <si>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</si>
  <si>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</si>
  <si>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</si>
  <si>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</si>
  <si>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</si>
  <si>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</si>
  <si>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</si>
  <si>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</si>
  <si>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</si>
  <si>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</si>
  <si>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</si>
  <si>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</si>
  <si>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</si>
  <si>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</si>
  <si>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</si>
  <si>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</si>
  <si>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</si>
  <si>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</si>
  <si>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</si>
  <si>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</si>
  <si>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</si>
  <si>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</si>
  <si>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</si>
  <si>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</si>
  <si>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</si>
  <si>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</si>
  <si>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</si>
  <si>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</si>
  <si>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</si>
  <si>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</si>
  <si>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</si>
  <si>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</si>
  <si>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</si>
  <si>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</si>
  <si>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</si>
  <si>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</si>
  <si>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</si>
  <si>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</si>
  <si>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</si>
  <si>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</si>
  <si>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</si>
  <si>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</si>
  <si>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</si>
  <si>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</si>
  <si>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</si>
  <si>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</si>
  <si>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</si>
  <si>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</si>
  <si>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</si>
  <si>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</si>
  <si>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</si>
  <si>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</si>
  <si>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</si>
  <si>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</si>
  <si>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</si>
  <si>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</si>
  <si>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</si>
  <si>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</si>
  <si>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</si>
  <si>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</si>
  <si>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</si>
  <si>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</si>
  <si>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</si>
  <si>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</si>
  <si>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</si>
  <si>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</si>
  <si>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</si>
  <si>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</si>
  <si>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</si>
  <si>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</si>
  <si>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</si>
  <si>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</si>
  <si>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</si>
  <si>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</si>
  <si>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</si>
  <si>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</si>
  <si>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</si>
  <si>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</si>
  <si>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</si>
  <si>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</si>
  <si>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</si>
  <si>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</si>
  <si>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</si>
  <si>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</si>
  <si>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</si>
  <si>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</si>
  <si>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</si>
  <si>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</si>
  <si>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</si>
  <si>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</si>
  <si>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</si>
  <si>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</si>
  <si>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</si>
  <si>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</si>
  <si>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</si>
  <si>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</si>
  <si>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</si>
  <si>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</si>
  <si>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</si>
  <si>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</si>
  <si>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</si>
  <si>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</si>
  <si>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</si>
  <si>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</si>
  <si>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</si>
  <si>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</si>
  <si>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</si>
  <si>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</si>
  <si>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</si>
  <si>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</si>
  <si>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</si>
  <si>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</si>
  <si>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</si>
  <si>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</si>
  <si>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</si>
  <si>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</si>
  <si>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</si>
  <si>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</si>
  <si>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</si>
  <si>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</si>
  <si>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</si>
  <si>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</si>
  <si>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</si>
  <si>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</si>
  <si>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</si>
  <si>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</si>
  <si>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</si>
  <si>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</si>
  <si>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</si>
  <si>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</si>
  <si>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</si>
  <si>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</si>
  <si>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</si>
  <si>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</si>
  <si>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</si>
  <si>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</si>
  <si>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</si>
  <si>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</si>
  <si>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</si>
  <si>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</si>
  <si>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</si>
  <si>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</si>
  <si>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</si>
  <si>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</si>
  <si>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</si>
  <si>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</si>
  <si>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</si>
  <si>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</si>
  <si>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</si>
  <si>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</si>
  <si>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</si>
  <si>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</si>
  <si>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</si>
  <si>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</si>
  <si>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</si>
  <si>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</si>
  <si>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</si>
  <si>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</si>
  <si>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</si>
  <si>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</si>
  <si>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</si>
  <si>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</si>
  <si>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</si>
  <si>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</si>
  <si>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</si>
  <si>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</si>
  <si>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</si>
  <si>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</si>
  <si>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</si>
  <si>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</si>
  <si>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</si>
  <si>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</si>
  <si>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</si>
  <si>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</si>
  <si>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</si>
  <si>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</si>
  <si>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</si>
  <si>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</si>
  <si>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</si>
  <si>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</si>
  <si>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</si>
  <si>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</si>
  <si>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</si>
  <si>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</si>
  <si>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</si>
  <si>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</si>
  <si>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</si>
  <si>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</si>
  <si>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</si>
  <si>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</si>
  <si>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</si>
  <si>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</si>
  <si>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</si>
  <si>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</si>
  <si>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</si>
  <si>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</si>
  <si>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</si>
  <si>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</si>
  <si>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</si>
  <si>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</si>
  <si>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</si>
  <si>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</si>
  <si>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</si>
  <si>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</si>
  <si>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</si>
  <si>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</si>
  <si>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</si>
  <si>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</si>
  <si>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</si>
  <si>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</si>
  <si>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</si>
  <si>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</si>
  <si>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</si>
  <si>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</si>
  <si>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</si>
  <si>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</si>
  <si>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</si>
  <si>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</si>
  <si>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</si>
  <si>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</si>
  <si>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</si>
  <si>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</si>
  <si>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</si>
  <si>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</si>
  <si>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</si>
  <si>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</si>
  <si>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</si>
  <si>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</si>
  <si>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</si>
  <si>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</si>
  <si>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</si>
  <si>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</si>
  <si>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</si>
  <si>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</si>
  <si>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</si>
  <si>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</si>
  <si>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</si>
  <si>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</si>
  <si>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</si>
  <si>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</si>
  <si>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</si>
  <si>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</si>
  <si>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</si>
  <si>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</si>
  <si>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</si>
  <si>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</si>
  <si>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</si>
  <si>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</si>
  <si>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</si>
  <si>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</si>
  <si>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</si>
  <si>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</si>
  <si>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</si>
  <si>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</si>
  <si>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</si>
  <si>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</si>
  <si>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</si>
  <si>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</si>
  <si>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</si>
  <si>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</si>
  <si>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</si>
  <si>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</si>
  <si>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</si>
  <si>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</si>
  <si>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</si>
  <si>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</si>
  <si>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</si>
  <si>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</si>
  <si>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</si>
  <si>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</si>
  <si>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</si>
  <si>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</si>
  <si>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</si>
  <si>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</si>
  <si>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</si>
  <si>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</si>
  <si>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</si>
  <si>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</si>
  <si>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</si>
  <si>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</si>
  <si>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</si>
  <si>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</si>
  <si>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</si>
  <si>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</si>
  <si>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</si>
  <si>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</si>
  <si>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</si>
  <si>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</si>
  <si>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</si>
  <si>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</si>
  <si>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</si>
  <si>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</si>
  <si>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</si>
  <si>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</si>
  <si>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</si>
  <si>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</si>
  <si>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</si>
  <si>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</si>
  <si>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</si>
  <si>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</si>
  <si>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</si>
  <si>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</si>
  <si>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</si>
  <si>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</si>
  <si>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</si>
  <si>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</si>
  <si>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</si>
  <si>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</si>
  <si>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</si>
  <si>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</si>
  <si>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</si>
  <si>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</si>
  <si>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</si>
  <si>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</si>
  <si>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</si>
  <si>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</si>
  <si>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</si>
  <si>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</si>
  <si>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</si>
  <si>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</si>
  <si>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</si>
  <si>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</si>
  <si>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</si>
  <si>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</si>
  <si>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</si>
  <si>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</si>
  <si>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</si>
  <si>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</si>
  <si>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</si>
  <si>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</si>
  <si>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</si>
  <si>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</si>
  <si>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</si>
  <si>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</si>
  <si>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</si>
  <si>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</si>
  <si>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</si>
  <si>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</si>
  <si>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</si>
  <si>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</si>
  <si>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</si>
  <si>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</si>
  <si>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</si>
  <si>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</si>
  <si>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</si>
  <si>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</si>
  <si>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</si>
  <si>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</si>
  <si>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</si>
  <si>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</si>
  <si>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</si>
  <si>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</si>
  <si>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</si>
  <si>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</si>
  <si>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</si>
  <si>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</si>
  <si>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</si>
  <si>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</si>
  <si>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</si>
  <si>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</si>
  <si>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</si>
  <si>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</si>
  <si>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</si>
  <si>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</si>
  <si>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</si>
  <si>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</si>
  <si>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</si>
  <si>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</si>
  <si>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</si>
  <si>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</si>
  <si>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</si>
  <si>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</si>
  <si>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</si>
  <si>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</si>
  <si>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</si>
  <si>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</si>
  <si>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</si>
  <si>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</si>
  <si>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</si>
  <si>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</si>
  <si>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</si>
  <si>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</si>
  <si>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</si>
  <si>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</si>
  <si>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</si>
  <si>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</si>
  <si>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</si>
  <si>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</si>
  <si>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</si>
  <si>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</si>
  <si>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</si>
  <si>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</si>
  <si>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</si>
  <si>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</si>
  <si>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</si>
  <si>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</si>
  <si>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</si>
  <si>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</si>
  <si>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</si>
  <si>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</si>
  <si>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</si>
  <si>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</si>
  <si>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</si>
  <si>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</si>
  <si>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</si>
  <si>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</si>
  <si>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</si>
  <si>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</si>
  <si>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</si>
  <si>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</si>
  <si>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</si>
  <si>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</si>
  <si>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</si>
  <si>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</si>
  <si>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</si>
  <si>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</si>
  <si>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</si>
  <si>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</si>
  <si>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</si>
  <si>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</si>
  <si>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</si>
  <si>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</si>
  <si>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</si>
  <si>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</si>
  <si>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</si>
  <si>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</si>
  <si>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</si>
  <si>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</si>
  <si>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</si>
  <si>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</si>
  <si>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</si>
  <si>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</si>
  <si>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</si>
  <si>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</si>
  <si>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</si>
  <si>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</si>
  <si>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</si>
  <si>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</si>
  <si>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</si>
  <si>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</si>
  <si>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</si>
  <si>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</si>
  <si>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</si>
  <si>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</si>
  <si>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</si>
  <si>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</si>
  <si>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</si>
  <si>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</si>
  <si>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</si>
  <si>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</si>
  <si>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</si>
  <si>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</si>
  <si>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</si>
  <si>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</si>
  <si>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</si>
  <si>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</si>
  <si>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</si>
  <si>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</si>
  <si>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</si>
  <si>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</si>
  <si>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</si>
  <si>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</si>
  <si>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</si>
  <si>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</si>
  <si>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</si>
  <si>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</si>
  <si>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</si>
  <si>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</si>
  <si>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</si>
  <si>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</si>
  <si>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</si>
  <si>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</si>
  <si>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</si>
  <si>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</si>
  <si>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</si>
  <si>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</si>
  <si>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</si>
  <si>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</si>
  <si>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</si>
  <si>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</si>
  <si>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</si>
  <si>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</si>
  <si>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</si>
  <si>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</si>
  <si>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</si>
  <si>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</si>
  <si>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</si>
  <si>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</si>
  <si>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</si>
  <si>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</si>
  <si>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</si>
  <si>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</si>
  <si>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</si>
  <si>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</si>
  <si>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</si>
  <si>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</si>
  <si>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</si>
  <si>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</si>
  <si>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</si>
  <si>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</si>
  <si>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</si>
  <si>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</si>
  <si>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</si>
  <si>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</si>
  <si>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</si>
  <si>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</si>
  <si>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</si>
  <si>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</si>
  <si>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</si>
  <si>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</si>
  <si>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</si>
  <si>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</si>
  <si>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</si>
  <si>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</si>
  <si>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</si>
  <si>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</si>
  <si>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</si>
  <si>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</si>
  <si>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</si>
  <si>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</si>
  <si>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</si>
  <si>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</si>
  <si>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</si>
  <si>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</si>
  <si>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</si>
  <si>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</si>
  <si>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</si>
  <si>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</si>
  <si>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</si>
  <si>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</si>
  <si>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</si>
  <si>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</si>
  <si>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</si>
  <si>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</si>
  <si>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</si>
  <si>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</si>
  <si>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</si>
  <si>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</si>
  <si>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</si>
  <si>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</si>
  <si>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</si>
  <si>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</si>
  <si>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</si>
  <si>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</si>
  <si>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</si>
  <si>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</si>
  <si>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</si>
  <si>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</si>
  <si>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</si>
  <si>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</si>
  <si>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</si>
  <si>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</si>
  <si>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</si>
  <si>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</si>
  <si>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</si>
  <si>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</si>
  <si>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</si>
  <si>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</si>
  <si>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</si>
  <si>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</si>
  <si>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</si>
  <si>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</si>
  <si>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</si>
  <si>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</si>
  <si>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</si>
  <si>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</si>
  <si>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</si>
  <si>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</si>
  <si>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</si>
  <si>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</si>
  <si>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</si>
  <si>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</si>
  <si>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</si>
  <si>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</si>
  <si>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</si>
  <si>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</si>
  <si>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</si>
  <si>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</si>
  <si>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</si>
  <si>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</si>
  <si>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</si>
  <si>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</si>
  <si>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</si>
  <si>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</si>
  <si>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</si>
  <si>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</si>
  <si>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</si>
  <si>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</si>
  <si>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</si>
  <si>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</si>
  <si>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</si>
  <si>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</si>
  <si>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</si>
  <si>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</si>
  <si>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</si>
  <si>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</si>
  <si>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</si>
  <si>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</si>
  <si>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</si>
  <si>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</si>
  <si>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</si>
  <si>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</si>
  <si>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</si>
  <si>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</si>
  <si>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</si>
  <si>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</si>
  <si>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</si>
  <si>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</si>
  <si>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</si>
  <si>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</si>
  <si>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</si>
  <si>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</si>
  <si>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</si>
  <si>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</si>
  <si>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</si>
  <si>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</si>
  <si>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</si>
  <si>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</si>
  <si>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</si>
  <si>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</si>
  <si>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</si>
  <si>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</si>
  <si>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</si>
  <si>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</si>
  <si>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</si>
  <si>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</si>
  <si>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</si>
  <si>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</si>
  <si>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</si>
  <si>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</si>
  <si>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</si>
  <si>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</si>
  <si>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</si>
  <si>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</si>
  <si>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</si>
  <si>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</si>
  <si>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</si>
  <si>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</si>
  <si>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</si>
  <si>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</si>
  <si>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</si>
  <si>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</si>
  <si>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</si>
  <si>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</si>
  <si>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</si>
  <si>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</si>
  <si>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</si>
  <si>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</si>
  <si>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</si>
  <si>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</si>
  <si>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</si>
  <si>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</si>
  <si>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</si>
  <si>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</si>
  <si>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</si>
  <si>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</si>
  <si>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</si>
  <si>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</si>
  <si>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</si>
  <si>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</si>
  <si>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</si>
  <si>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</si>
  <si>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</si>
  <si>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</si>
  <si>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</si>
  <si>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</si>
  <si>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</si>
  <si>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</si>
  <si>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</si>
  <si>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</si>
  <si>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</si>
  <si>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</si>
  <si>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</si>
  <si>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</si>
  <si>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</si>
  <si>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</si>
  <si>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</si>
  <si>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</si>
  <si>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</si>
  <si>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</si>
  <si>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</si>
  <si>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</si>
  <si>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</si>
  <si>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</si>
  <si>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</si>
  <si>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</si>
  <si>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</si>
  <si>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</si>
  <si>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</si>
  <si>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</si>
  <si>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</si>
  <si>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</si>
  <si>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</si>
  <si>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</si>
  <si>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</si>
  <si>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</si>
  <si>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</si>
  <si>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</si>
  <si>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</si>
  <si>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</si>
  <si>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</si>
  <si>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</si>
  <si>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</si>
  <si>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</si>
  <si>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</si>
  <si>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</si>
  <si>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</si>
  <si>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</si>
  <si>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</si>
  <si>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</si>
  <si>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</si>
  <si>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</si>
  <si>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</si>
  <si>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</si>
  <si>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</si>
  <si>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</si>
  <si>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</si>
  <si>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</si>
  <si>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</si>
  <si>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</si>
  <si>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</si>
  <si>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</si>
  <si>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</si>
  <si>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</si>
  <si>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</si>
  <si>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</si>
  <si>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</si>
  <si>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</si>
  <si>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</si>
  <si>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</si>
  <si>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</si>
  <si>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</si>
  <si>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</si>
  <si>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</si>
  <si>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</si>
  <si>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</si>
  <si>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</si>
  <si>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</si>
  <si>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</si>
  <si>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</si>
  <si>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</si>
  <si>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</si>
  <si>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</si>
  <si>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</si>
  <si>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</si>
  <si>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</si>
  <si>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</si>
  <si>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</si>
  <si>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</si>
  <si>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</si>
  <si>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</si>
  <si>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</si>
  <si>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</si>
  <si>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</si>
  <si>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</si>
  <si>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</si>
  <si>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</si>
  <si>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</si>
  <si>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</si>
  <si>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</si>
  <si>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</si>
  <si>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</si>
  <si>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</si>
  <si>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</si>
  <si>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</si>
  <si>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</si>
  <si>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</si>
  <si>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</si>
  <si>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</si>
  <si>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</si>
  <si>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</si>
  <si>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</si>
  <si>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</si>
  <si>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</si>
  <si>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</si>
  <si>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</si>
  <si>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</si>
  <si>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</si>
  <si>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</si>
  <si>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</si>
  <si>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</si>
  <si>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</si>
  <si>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</si>
  <si>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</si>
  <si>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</si>
  <si>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</si>
  <si>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</si>
  <si>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</si>
  <si>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</si>
  <si>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</si>
  <si>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</si>
  <si>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</si>
  <si>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</si>
  <si>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</si>
  <si>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</si>
  <si>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</si>
  <si>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</si>
  <si>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</si>
  <si>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</si>
  <si>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</si>
  <si>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</si>
  <si>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</si>
  <si>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</si>
  <si>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</si>
  <si>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</si>
  <si>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</si>
  <si>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</si>
  <si>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</si>
  <si>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</si>
  <si>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</si>
  <si>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</si>
  <si>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</si>
  <si>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</si>
  <si>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</si>
  <si>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</si>
  <si>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</si>
  <si>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</si>
  <si>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</si>
  <si>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</si>
  <si>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</si>
  <si>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</si>
  <si>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</si>
  <si>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</si>
  <si>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</si>
  <si>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</si>
  <si>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</si>
  <si>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</si>
  <si>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</si>
  <si>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</si>
  <si>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</si>
  <si>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</si>
  <si>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</si>
  <si>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</si>
  <si>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</si>
  <si>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</si>
  <si>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</si>
  <si>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</si>
  <si>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</si>
  <si>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</si>
  <si>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</si>
  <si>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</si>
  <si>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</si>
  <si>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</si>
  <si>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</si>
  <si>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</si>
  <si>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</si>
  <si>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</si>
  <si>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</si>
  <si>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</si>
  <si>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</si>
  <si>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</si>
  <si>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</si>
  <si>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</si>
  <si>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</si>
  <si>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</si>
  <si>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</si>
  <si>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</si>
  <si>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</si>
  <si>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</si>
  <si>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</si>
  <si>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</si>
  <si>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</si>
  <si>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</si>
  <si>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</si>
  <si>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</si>
  <si>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</si>
  <si>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</si>
  <si>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</si>
  <si>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</si>
  <si>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</si>
  <si>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</si>
  <si>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</si>
  <si>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</si>
  <si>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</si>
  <si>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</si>
  <si>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</si>
  <si>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</si>
  <si>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</si>
  <si>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</si>
  <si>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</si>
  <si>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</si>
  <si>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</si>
  <si>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</si>
  <si>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</si>
  <si>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</si>
  <si>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</si>
  <si>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</si>
  <si>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</si>
  <si>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</si>
  <si>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</si>
  <si>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</si>
  <si>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</si>
  <si>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</si>
  <si>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</si>
  <si>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</si>
  <si>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</si>
  <si>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</si>
  <si>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</si>
  <si>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</si>
  <si>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</si>
  <si>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</si>
  <si>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</si>
  <si>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</si>
  <si>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</si>
  <si>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</si>
  <si>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</si>
  <si>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</si>
  <si>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</si>
  <si>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</si>
  <si>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</si>
  <si>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</si>
  <si>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</si>
  <si>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</si>
  <si>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</si>
  <si>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</si>
  <si>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</si>
  <si>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</si>
  <si>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</si>
  <si>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</si>
  <si>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</si>
  <si>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</si>
  <si>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</si>
  <si>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</si>
  <si>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</si>
  <si>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</si>
  <si>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</si>
  <si>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</si>
  <si>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</si>
  <si>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</si>
  <si>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</si>
  <si>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</si>
  <si>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</si>
  <si>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</si>
  <si>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</si>
  <si>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</si>
  <si>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</si>
  <si>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</si>
  <si>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</si>
  <si>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</si>
  <si>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</si>
  <si>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</si>
  <si>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</si>
  <si>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</si>
  <si>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</si>
  <si>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</si>
  <si>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</si>
  <si>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</si>
  <si>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</si>
  <si>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</si>
  <si>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</si>
  <si>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</si>
  <si>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</si>
  <si>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</si>
  <si>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</si>
  <si>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</si>
  <si>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</si>
  <si>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</si>
  <si>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</si>
  <si>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</si>
  <si>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</si>
  <si>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</si>
  <si>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</si>
  <si>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</si>
  <si>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</si>
  <si>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</si>
  <si>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</si>
  <si>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</si>
  <si>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</si>
  <si>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</si>
  <si>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</si>
  <si>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</si>
  <si>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</si>
  <si>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</si>
  <si>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</si>
  <si>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</si>
  <si>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</si>
  <si>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</si>
  <si>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</si>
  <si>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</si>
  <si>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</si>
  <si>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</si>
  <si>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</si>
  <si>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</si>
  <si>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</si>
  <si>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</si>
  <si>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</si>
  <si>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</si>
  <si>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</si>
  <si>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</si>
  <si>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</si>
  <si>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</si>
  <si>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</si>
  <si>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</si>
  <si>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</si>
  <si>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</si>
  <si>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</si>
  <si>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</si>
  <si>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</si>
  <si>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</si>
  <si>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</si>
  <si>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</si>
  <si>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</si>
  <si>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</si>
  <si>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</si>
  <si>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</si>
  <si>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</si>
  <si>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</si>
  <si>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</si>
  <si>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</si>
  <si>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</si>
  <si>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</si>
  <si>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</si>
  <si>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</si>
  <si>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</si>
  <si>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</si>
  <si>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</si>
  <si>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</si>
  <si>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</si>
  <si>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</si>
  <si>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</si>
  <si>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</si>
  <si>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</si>
  <si>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</si>
  <si>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</si>
  <si>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</si>
  <si>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</si>
  <si>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</si>
  <si>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</si>
  <si>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</si>
  <si>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</si>
  <si>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</si>
  <si>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</si>
  <si>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</si>
  <si>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</si>
  <si>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</si>
  <si>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</si>
  <si>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</si>
  <si>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</si>
  <si>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</si>
  <si>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</si>
  <si>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</si>
  <si>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</si>
  <si>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</si>
  <si>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</si>
  <si>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</si>
  <si>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</si>
  <si>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</si>
  <si>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</si>
  <si>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</si>
  <si>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</si>
  <si>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</si>
  <si>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</si>
  <si>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</si>
  <si>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</si>
  <si>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</si>
  <si>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</si>
  <si>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</si>
  <si>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</si>
  <si>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</si>
  <si>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</si>
  <si>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</si>
  <si>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</si>
  <si>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</si>
  <si>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</si>
  <si>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</si>
  <si>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</si>
  <si>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</si>
  <si>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</si>
  <si>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</si>
  <si>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</si>
  <si>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</si>
  <si>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</si>
  <si>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</si>
  <si>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</si>
  <si>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</si>
  <si>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</si>
  <si>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</si>
  <si>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</si>
  <si>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</si>
  <si>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</si>
  <si>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</si>
  <si>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</si>
  <si>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</si>
  <si>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</si>
  <si>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</si>
  <si>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</si>
  <si>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</si>
  <si>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</si>
  <si>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</si>
  <si>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</si>
  <si>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</si>
  <si>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</si>
  <si>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</si>
  <si>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</si>
  <si>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</si>
  <si>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</si>
  <si>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</si>
  <si>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</si>
  <si>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</si>
  <si>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</si>
  <si>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</si>
  <si>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</si>
  <si>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</si>
  <si>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</si>
  <si>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</si>
  <si>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</si>
  <si>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</si>
  <si>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</si>
  <si>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</si>
  <si>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</si>
  <si>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</si>
  <si>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</si>
  <si>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</si>
  <si>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</si>
  <si>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</si>
  <si>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</si>
  <si>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</si>
  <si>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</si>
  <si>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</si>
  <si>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</si>
  <si>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</si>
  <si>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</si>
  <si>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</si>
  <si>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</si>
  <si>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</si>
  <si>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</si>
  <si>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</si>
  <si>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</si>
  <si>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</si>
  <si>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</si>
  <si>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</si>
  <si>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</si>
  <si>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</si>
  <si>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</si>
  <si>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</si>
  <si>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</si>
  <si>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</si>
  <si>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</si>
  <si>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</si>
  <si>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</si>
  <si>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</si>
  <si>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</si>
  <si>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</si>
  <si>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</si>
  <si>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</si>
  <si>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</si>
  <si>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</si>
  <si>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</si>
  <si>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</si>
  <si>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</si>
  <si>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</si>
  <si>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</si>
  <si>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</si>
  <si>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</si>
  <si>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</si>
  <si>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</si>
  <si>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</si>
  <si>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</si>
  <si>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</si>
  <si>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</si>
  <si>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</si>
  <si>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</si>
  <si>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</si>
  <si>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</si>
  <si>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</si>
  <si>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</si>
  <si>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</si>
  <si>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</si>
  <si>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</si>
  <si>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</si>
  <si>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</si>
  <si>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</si>
  <si>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</si>
  <si>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</si>
  <si>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</si>
  <si>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</si>
  <si>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</si>
  <si>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</si>
  <si>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</si>
  <si>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</si>
  <si>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</si>
  <si>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</si>
  <si>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</si>
  <si>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</si>
  <si>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</si>
  <si>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</si>
  <si>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</si>
  <si>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</si>
  <si>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</si>
  <si>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</si>
  <si>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</si>
  <si>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</si>
  <si>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</si>
  <si>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</si>
  <si>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</si>
  <si>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</si>
  <si>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</si>
  <si>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</si>
  <si>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</si>
  <si>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</si>
  <si>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</si>
  <si>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</si>
  <si>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</si>
  <si>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</si>
  <si>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</si>
  <si>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</si>
  <si>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</si>
  <si>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</si>
  <si>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</si>
  <si>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</si>
  <si>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</si>
  <si>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</si>
  <si>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</si>
  <si>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</si>
  <si>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</si>
  <si>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</si>
  <si>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</si>
  <si>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</si>
  <si>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</si>
  <si>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</si>
  <si>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</si>
  <si>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</si>
  <si>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</si>
  <si>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</si>
  <si>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</si>
  <si>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</si>
  <si>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</si>
  <si>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</si>
  <si>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</si>
  <si>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</si>
  <si>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</si>
  <si>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</si>
  <si>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</si>
  <si>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</si>
  <si>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</si>
  <si>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</si>
  <si>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</si>
  <si>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</si>
  <si>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</si>
  <si>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</si>
  <si>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</si>
  <si>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</si>
  <si>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</si>
  <si>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</si>
  <si>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</si>
  <si>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</si>
  <si>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</si>
  <si>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</si>
  <si>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</si>
  <si>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</si>
  <si>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</si>
  <si>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</si>
  <si>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</si>
  <si>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</si>
  <si>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</si>
  <si>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</si>
  <si>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</si>
  <si>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</si>
  <si>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</si>
  <si>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</si>
  <si>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</si>
  <si>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</si>
  <si>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</si>
  <si>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</si>
  <si>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</si>
  <si>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</si>
  <si>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</si>
  <si>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</si>
  <si>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</si>
  <si>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</si>
  <si>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</si>
  <si>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</si>
  <si>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</si>
  <si>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</si>
  <si>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</si>
  <si>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</si>
  <si>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</si>
  <si>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</si>
  <si>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</si>
  <si>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</si>
  <si>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</si>
  <si>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</si>
  <si>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</si>
  <si>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</si>
  <si>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</si>
  <si>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</si>
  <si>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</si>
  <si>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</si>
  <si>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</si>
  <si>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</si>
  <si>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</si>
  <si>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</si>
  <si>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</si>
  <si>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</si>
  <si>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</si>
  <si>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</si>
  <si>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</si>
  <si>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</si>
  <si>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</si>
  <si>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</si>
  <si>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</si>
  <si>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</si>
  <si>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</si>
  <si>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</si>
  <si>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</si>
  <si>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</si>
  <si>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</si>
  <si>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</si>
  <si>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</si>
  <si>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</si>
  <si>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</si>
  <si>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</si>
  <si>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</si>
  <si>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</si>
  <si>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</si>
  <si>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</si>
  <si>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</si>
  <si>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</si>
  <si>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</si>
  <si>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</si>
  <si>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</si>
  <si>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</si>
  <si>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</si>
  <si>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</si>
  <si>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</si>
  <si>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</si>
  <si>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</si>
  <si>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</si>
  <si>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</si>
  <si>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</si>
  <si>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</si>
  <si>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</si>
  <si>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</si>
  <si>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</si>
  <si>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</si>
  <si>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</si>
  <si>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</si>
  <si>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</si>
  <si>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</si>
  <si>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</si>
  <si>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</si>
  <si>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</si>
  <si>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</si>
  <si>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</si>
  <si>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</si>
  <si>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</si>
  <si>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</si>
  <si>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</si>
  <si>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</si>
  <si>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</si>
  <si>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</si>
  <si>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</si>
  <si>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</si>
  <si>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</si>
  <si>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</si>
  <si>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</si>
  <si>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</si>
  <si>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</si>
  <si>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</si>
  <si>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</si>
  <si>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</si>
  <si>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</si>
  <si>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</si>
  <si>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</si>
  <si>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</si>
  <si>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</si>
  <si>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</si>
  <si>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</si>
  <si>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</si>
  <si>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</si>
  <si>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</si>
  <si>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</si>
  <si>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</si>
  <si>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</si>
  <si>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</si>
  <si>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</si>
  <si>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</si>
  <si>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</si>
  <si>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</si>
  <si>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</si>
  <si>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</si>
  <si>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</si>
  <si>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</si>
  <si>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</si>
  <si>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</si>
  <si>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</si>
  <si>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</si>
  <si>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</si>
  <si>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</si>
  <si>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</si>
  <si>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</si>
  <si>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</si>
  <si>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</si>
  <si>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</si>
  <si>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</si>
  <si>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</si>
  <si>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</si>
  <si>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</si>
  <si>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</si>
  <si>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</si>
  <si>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</si>
  <si>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</si>
  <si>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</si>
  <si>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</si>
  <si>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</si>
  <si>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</si>
  <si>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</si>
  <si>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</si>
  <si>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</si>
  <si>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</si>
  <si>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</si>
  <si>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</si>
  <si>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</si>
  <si>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</si>
  <si>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</si>
  <si>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</si>
  <si>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</si>
  <si>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</si>
  <si>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</si>
  <si>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</si>
  <si>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</si>
  <si>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</si>
  <si>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</si>
  <si>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</si>
  <si>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</si>
  <si>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</si>
  <si>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</si>
  <si>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</si>
  <si>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</si>
  <si>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</si>
  <si>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</si>
  <si>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</si>
  <si>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</si>
  <si>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</si>
  <si>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</si>
  <si>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</si>
  <si>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</si>
  <si>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</si>
  <si>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</si>
  <si>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</si>
  <si>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</si>
  <si>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</si>
  <si>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</si>
  <si>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</si>
  <si>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</si>
  <si>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</si>
  <si>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</si>
  <si>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</si>
  <si>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</si>
  <si>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</si>
  <si>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</si>
  <si>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</si>
  <si>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</si>
  <si>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</si>
  <si>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</si>
  <si>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</si>
  <si>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</si>
  <si>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</si>
  <si>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</si>
  <si>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</si>
  <si>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</si>
  <si>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</si>
  <si>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</si>
  <si>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</si>
  <si>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</si>
  <si>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</si>
  <si>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</si>
  <si>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</si>
  <si>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</si>
  <si>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</si>
  <si>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</si>
  <si>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</si>
  <si>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</si>
  <si>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</si>
  <si>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</si>
  <si>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</si>
  <si>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</si>
  <si>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</si>
  <si>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</si>
  <si>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</si>
  <si>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</si>
  <si>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</si>
  <si>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</si>
  <si>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</si>
  <si>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</si>
  <si>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</si>
  <si>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</si>
  <si>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</si>
  <si>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</si>
  <si>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</si>
  <si>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</si>
  <si>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</si>
  <si>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</si>
  <si>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</si>
  <si>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</si>
  <si>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</si>
  <si>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</si>
  <si>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</si>
  <si>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</si>
  <si>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</si>
  <si>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</si>
  <si>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</si>
  <si>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</si>
  <si>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</si>
  <si>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</si>
  <si>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</si>
  <si>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</si>
  <si>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</si>
  <si>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</si>
  <si>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</si>
  <si>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</si>
  <si>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</si>
  <si>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</si>
  <si>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</si>
  <si>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</si>
  <si>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</si>
  <si>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</si>
  <si>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</si>
  <si>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</si>
  <si>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</si>
  <si>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</si>
  <si>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</si>
  <si>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</si>
  <si>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</si>
  <si>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</si>
  <si>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</si>
  <si>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</si>
  <si>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</si>
  <si>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</si>
  <si>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</si>
  <si>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</si>
  <si>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</si>
  <si>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</si>
  <si>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</si>
  <si>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</si>
  <si>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</si>
  <si>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</si>
  <si>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</si>
  <si>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</si>
  <si>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</si>
  <si>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</si>
  <si>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</si>
  <si>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</si>
  <si>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</si>
  <si>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</si>
  <si>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</si>
  <si>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</si>
  <si>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</si>
  <si>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</si>
  <si>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</si>
  <si>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</si>
  <si>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</si>
  <si>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</si>
  <si>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</si>
  <si>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</si>
  <si>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</si>
  <si>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</si>
  <si>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</si>
  <si>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</si>
  <si>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</si>
  <si>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</si>
  <si>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</si>
  <si>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</si>
  <si>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</si>
  <si>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</si>
  <si>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</si>
  <si>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</si>
  <si>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</si>
  <si>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</si>
  <si>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</si>
  <si>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</si>
  <si>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</si>
  <si>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</si>
  <si>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</si>
  <si>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</si>
  <si>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</si>
  <si>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</si>
  <si>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</si>
  <si>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</si>
  <si>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</si>
  <si>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</si>
  <si>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</si>
  <si>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</si>
  <si>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</si>
  <si>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</si>
  <si>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</si>
  <si>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</si>
  <si>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</si>
  <si>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</si>
  <si>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</si>
  <si>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</si>
  <si>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</si>
  <si>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</si>
  <si>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</si>
  <si>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</si>
  <si>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</si>
  <si>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</si>
  <si>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</si>
  <si>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</si>
  <si>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</si>
  <si>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</si>
  <si>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</si>
  <si>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</si>
  <si>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</si>
  <si>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</si>
  <si>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</si>
  <si>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</si>
  <si>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</si>
  <si>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</si>
  <si>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</si>
  <si>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</si>
  <si>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</si>
  <si>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</si>
  <si>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</si>
  <si>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</si>
  <si>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</si>
  <si>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</si>
  <si>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</si>
  <si>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</si>
  <si>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</si>
  <si>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</si>
  <si>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</si>
  <si>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</si>
  <si>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</si>
  <si>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</si>
  <si>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</si>
  <si>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</si>
  <si>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</si>
  <si>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</si>
  <si>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</si>
  <si>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</si>
  <si>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</si>
  <si>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</si>
  <si>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</si>
  <si>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</si>
  <si>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</si>
  <si>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</si>
  <si>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</si>
  <si>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</si>
  <si>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</si>
  <si>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</si>
  <si>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</si>
  <si>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</si>
  <si>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</si>
  <si>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</si>
  <si>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</si>
  <si>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</si>
  <si>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</si>
  <si>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</si>
  <si>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</si>
  <si>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</si>
  <si>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</si>
  <si>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</si>
  <si>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</si>
  <si>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</si>
  <si>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</si>
  <si>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</si>
  <si>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</si>
  <si>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</si>
  <si>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</si>
  <si>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</si>
  <si>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</si>
  <si>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</si>
  <si>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</si>
  <si>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</si>
  <si>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</si>
  <si>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</si>
  <si>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</si>
  <si>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</si>
  <si>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</si>
  <si>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</si>
  <si>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</si>
  <si>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</si>
  <si>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</si>
  <si>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</si>
  <si>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</si>
  <si>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</si>
  <si>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</si>
  <si>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</si>
  <si>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</si>
  <si>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</si>
  <si>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</si>
  <si>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</si>
  <si>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</si>
  <si>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</si>
  <si>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</si>
  <si>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</si>
  <si>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</si>
  <si>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</si>
  <si>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</si>
  <si>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</si>
  <si>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</si>
  <si>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</si>
  <si>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</si>
  <si>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</si>
  <si>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</si>
  <si>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</si>
  <si>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</si>
  <si>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</si>
  <si>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</si>
  <si>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</si>
  <si>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</si>
  <si>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</si>
  <si>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</si>
  <si>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</si>
  <si>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</si>
  <si>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</si>
  <si>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</si>
  <si>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</si>
  <si>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</si>
  <si>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</si>
  <si>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</si>
  <si>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</si>
  <si>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</si>
  <si>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</si>
  <si>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</si>
  <si>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</si>
  <si>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</si>
  <si>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</si>
  <si>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</si>
  <si>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</si>
  <si>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</si>
  <si>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</si>
  <si>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</si>
  <si>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</si>
  <si>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</si>
  <si>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</si>
  <si>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</si>
  <si>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</si>
  <si>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</si>
  <si>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</si>
  <si>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</si>
  <si>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</si>
  <si>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</si>
  <si>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</si>
  <si>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</si>
  <si>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</si>
  <si>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</si>
  <si>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</si>
  <si>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</si>
  <si>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</si>
  <si>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</si>
  <si>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</si>
  <si>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</si>
  <si>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</si>
  <si>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</si>
  <si>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</si>
  <si>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</si>
  <si>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</si>
  <si>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</si>
  <si>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</si>
  <si>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</si>
  <si>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</si>
  <si>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</si>
  <si>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</si>
  <si>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</si>
  <si>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</si>
  <si>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</si>
  <si>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</si>
  <si>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</si>
  <si>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</si>
  <si>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</si>
  <si>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</si>
  <si>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</si>
  <si>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</si>
  <si>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</si>
  <si>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</si>
  <si>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</si>
  <si>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</si>
  <si>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</si>
  <si>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</si>
  <si>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</si>
  <si>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</si>
  <si>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</si>
  <si>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</si>
  <si>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</si>
  <si>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</si>
  <si>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</si>
  <si>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</si>
  <si>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</si>
  <si>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</si>
  <si>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</si>
  <si>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</si>
  <si>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</si>
  <si>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</si>
  <si>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</si>
  <si>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</si>
  <si>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</si>
  <si>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</si>
  <si>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</si>
  <si>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</si>
  <si>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</si>
  <si>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</si>
  <si>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</si>
  <si>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</si>
  <si>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</si>
  <si>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</si>
  <si>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</si>
  <si>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</si>
  <si>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</si>
  <si>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</si>
  <si>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</si>
  <si>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</si>
  <si>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</si>
  <si>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</si>
  <si>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</si>
  <si>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</si>
  <si>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</si>
  <si>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</si>
  <si>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</si>
  <si>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</si>
  <si>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</si>
  <si>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</si>
  <si>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</si>
  <si>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</si>
  <si>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</si>
  <si>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</si>
  <si>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</si>
  <si>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</si>
  <si>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</si>
  <si>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</si>
  <si>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</si>
  <si>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</si>
  <si>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</si>
  <si>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</si>
  <si>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</si>
  <si>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</si>
  <si>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</si>
  <si>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</si>
  <si>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</si>
  <si>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</si>
  <si>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</si>
  <si>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</si>
  <si>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</si>
  <si>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</si>
  <si>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</si>
  <si>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</si>
  <si>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</si>
  <si>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</si>
  <si>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</si>
  <si>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</si>
  <si>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</si>
  <si>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</si>
  <si>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</si>
  <si>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</si>
  <si>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</si>
  <si>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</si>
  <si>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</si>
  <si>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</si>
  <si>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</si>
  <si>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</si>
  <si>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</si>
  <si>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</si>
  <si>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</si>
  <si>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</si>
  <si>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</si>
  <si>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</si>
  <si>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</si>
  <si>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</si>
  <si>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</si>
  <si>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</si>
  <si>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</si>
  <si>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</si>
  <si>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</si>
  <si>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</si>
  <si>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</si>
  <si>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</si>
  <si>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</si>
  <si>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</si>
  <si>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</si>
  <si>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</si>
  <si>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</si>
  <si>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</si>
  <si>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</si>
  <si>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</si>
  <si>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</si>
  <si>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</si>
  <si>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</si>
  <si>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</si>
  <si>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</si>
  <si>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</si>
  <si>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</si>
  <si>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</si>
  <si>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</si>
  <si>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</si>
  <si>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</si>
  <si>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</si>
  <si>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</si>
  <si>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</si>
  <si>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</si>
  <si>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</si>
  <si>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</si>
  <si>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</si>
  <si>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</si>
  <si>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</si>
  <si>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</si>
  <si>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</si>
  <si>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</si>
  <si>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</si>
  <si>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</si>
  <si>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</si>
  <si>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</si>
  <si>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</si>
  <si>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</si>
  <si>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</si>
  <si>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</si>
  <si>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</si>
  <si>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</si>
  <si>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</si>
  <si>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</si>
  <si>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</si>
  <si>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</si>
  <si>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</si>
  <si>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</si>
  <si>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</si>
  <si>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</si>
  <si>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</si>
  <si>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</si>
  <si>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</si>
  <si>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</si>
  <si>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</si>
  <si>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</si>
  <si>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</si>
  <si>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</si>
  <si>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</si>
  <si>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</si>
  <si>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</si>
  <si>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</si>
  <si>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</si>
  <si>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</si>
  <si>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</si>
  <si>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</si>
  <si>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</si>
  <si>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</si>
  <si>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</si>
  <si>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</si>
  <si>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</si>
  <si>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</si>
  <si>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</si>
  <si>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</si>
  <si>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</si>
  <si>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</si>
  <si>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</si>
  <si>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</si>
  <si>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</si>
  <si>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</si>
  <si>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</si>
  <si>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</si>
  <si>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</si>
  <si>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</si>
  <si>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</si>
  <si>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</si>
  <si>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</si>
  <si>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</si>
  <si>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</si>
  <si>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</si>
  <si>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</si>
  <si>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</si>
  <si>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</si>
  <si>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</si>
  <si>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</si>
  <si>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</si>
  <si>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</si>
  <si>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</si>
  <si>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</si>
  <si>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</si>
  <si>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</si>
  <si>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</si>
  <si>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</si>
  <si>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</si>
  <si>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</si>
  <si>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</si>
  <si>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</si>
  <si>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</si>
  <si>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</si>
  <si>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</si>
  <si>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</si>
  <si>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</si>
  <si>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</si>
  <si>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</si>
  <si>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</si>
  <si>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</si>
  <si>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</si>
  <si>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</si>
  <si>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</si>
  <si>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</si>
  <si>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</si>
  <si>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</si>
  <si>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</si>
  <si>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</si>
  <si>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</si>
  <si>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</si>
  <si>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</si>
  <si>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</si>
  <si>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</si>
  <si>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</si>
  <si>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</si>
  <si>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</si>
  <si>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</si>
  <si>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</si>
  <si>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</si>
  <si>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</si>
  <si>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</si>
  <si>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</si>
  <si>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</si>
  <si>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</si>
  <si>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</si>
  <si>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</si>
  <si>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</si>
  <si>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</si>
  <si>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</si>
  <si>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</si>
  <si>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</si>
  <si>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</si>
  <si>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</si>
  <si>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</si>
  <si>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</si>
  <si>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</si>
  <si>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</si>
  <si>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</si>
  <si>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</si>
  <si>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</si>
  <si>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</si>
  <si>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</si>
  <si>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</si>
  <si>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</si>
  <si>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</si>
  <si>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</si>
  <si>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</si>
  <si>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</si>
  <si>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</si>
  <si>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</si>
  <si>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</si>
  <si>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</si>
  <si>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</si>
  <si>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</si>
  <si>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</si>
  <si>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</si>
  <si>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</si>
  <si>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</si>
  <si>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</si>
  <si>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</si>
  <si>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</si>
  <si>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</si>
  <si>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</si>
  <si>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</si>
  <si>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</si>
  <si>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</si>
  <si>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</si>
  <si>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</si>
  <si>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</si>
  <si>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</si>
  <si>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</si>
  <si>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</si>
  <si>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</si>
  <si>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</si>
  <si>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</si>
  <si>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</si>
  <si>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</si>
  <si>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</si>
  <si>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</si>
  <si>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</si>
  <si>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</si>
  <si>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</si>
  <si>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</si>
  <si>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</si>
  <si>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</si>
  <si>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</si>
  <si>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</si>
  <si>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</si>
  <si>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</si>
  <si>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</si>
  <si>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</si>
  <si>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</si>
  <si>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</si>
  <si>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</si>
  <si>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</si>
  <si>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</si>
  <si>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</si>
  <si>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</si>
  <si>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</si>
  <si>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</si>
  <si>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</si>
  <si>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</si>
  <si>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</si>
  <si>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</si>
  <si>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</si>
  <si>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</si>
  <si>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</si>
  <si>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</si>
  <si>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</si>
  <si>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</si>
  <si>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</si>
  <si>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</si>
  <si>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</si>
  <si>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</si>
  <si>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</si>
  <si>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</si>
  <si>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</si>
  <si>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</si>
  <si>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</si>
  <si>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</si>
  <si>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</si>
  <si>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</si>
  <si>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</si>
  <si>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</si>
  <si>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</si>
  <si>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</si>
  <si>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</si>
  <si>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</si>
  <si>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</si>
  <si>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</si>
  <si>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</si>
  <si>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</si>
  <si>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</si>
  <si>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</si>
  <si>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</si>
  <si>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</si>
  <si>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</si>
  <si>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</si>
  <si>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</si>
  <si>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</si>
  <si>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</si>
  <si>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</si>
  <si>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</si>
  <si>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</si>
  <si>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</si>
  <si>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</si>
  <si>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</si>
  <si>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</si>
  <si>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</si>
  <si>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</si>
  <si>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</si>
  <si>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</si>
  <si>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</si>
  <si>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</si>
  <si>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</si>
  <si>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</si>
  <si>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</si>
  <si>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</si>
  <si>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</si>
  <si>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</si>
  <si>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</si>
  <si>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</si>
  <si>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</si>
  <si>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</si>
  <si>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</si>
  <si>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</si>
  <si>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</si>
  <si>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</si>
  <si>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</si>
  <si>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</si>
  <si>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</si>
  <si>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</si>
  <si>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</si>
  <si>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</si>
  <si>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</si>
  <si>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</si>
  <si>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</si>
  <si>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</si>
  <si>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</si>
  <si>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</si>
  <si>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</si>
  <si>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</si>
  <si>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</si>
  <si>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</si>
  <si>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</si>
  <si>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</si>
  <si>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</si>
  <si>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</si>
  <si>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</si>
  <si>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</si>
  <si>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</si>
  <si>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</si>
  <si>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</si>
  <si>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</si>
  <si>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</si>
  <si>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</si>
  <si>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</si>
  <si>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</si>
  <si>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</si>
  <si>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</si>
  <si>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</si>
  <si>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</si>
  <si>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</si>
  <si>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</si>
  <si>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</si>
  <si>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</si>
  <si>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</si>
  <si>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</si>
  <si>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</si>
  <si>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</si>
  <si>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</si>
  <si>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</si>
  <si>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</si>
  <si>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</si>
  <si>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</si>
  <si>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</si>
  <si>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</si>
  <si>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</si>
  <si>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</si>
  <si>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</si>
  <si>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</si>
  <si>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</si>
  <si>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</si>
  <si>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</si>
  <si>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</si>
  <si>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</si>
  <si>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</si>
  <si>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</si>
  <si>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</si>
  <si>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</si>
  <si>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</si>
  <si>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</si>
  <si>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</si>
  <si>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</si>
  <si>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</si>
  <si>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</si>
  <si>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</si>
  <si>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</si>
  <si>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</si>
  <si>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</si>
  <si>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</si>
  <si>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</si>
  <si>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</si>
  <si>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</si>
  <si>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</si>
  <si>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</si>
  <si>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</si>
  <si>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</si>
  <si>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</si>
  <si>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</si>
  <si>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</si>
  <si>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</si>
  <si>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</si>
  <si>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</si>
  <si>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</si>
  <si>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</si>
  <si>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</si>
  <si>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</si>
  <si>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</si>
  <si>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</si>
  <si>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</si>
  <si>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</si>
  <si>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</si>
  <si>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</si>
  <si>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</si>
  <si>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</si>
  <si>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</si>
  <si>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</si>
  <si>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</si>
  <si>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</si>
  <si>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</si>
  <si>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</si>
  <si>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</si>
  <si>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</si>
  <si>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</si>
  <si>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</si>
  <si>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</si>
  <si>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</si>
  <si>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</si>
  <si>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</si>
  <si>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</si>
  <si>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</si>
  <si>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</si>
  <si>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</si>
  <si>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</si>
  <si>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</si>
  <si>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</si>
  <si>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</si>
  <si>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</si>
  <si>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</si>
  <si>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</si>
  <si>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</si>
  <si>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</si>
  <si>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</si>
  <si>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</si>
  <si>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</si>
  <si>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</si>
  <si>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</si>
  <si>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</si>
  <si>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</si>
  <si>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</si>
  <si>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</si>
  <si>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</si>
  <si>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</si>
  <si>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</si>
  <si>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</si>
  <si>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</si>
  <si>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</si>
  <si>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</si>
  <si>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</si>
  <si>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</si>
  <si>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</si>
  <si>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</si>
  <si>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</si>
  <si>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</si>
  <si>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</si>
  <si>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</si>
  <si>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</si>
  <si>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</si>
  <si>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</si>
  <si>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</si>
  <si>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</si>
  <si>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</si>
  <si>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</si>
  <si>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</si>
  <si>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</si>
  <si>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</si>
  <si>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</si>
  <si>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</si>
  <si>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</si>
  <si>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</si>
  <si>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</si>
  <si>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</si>
  <si>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</si>
  <si>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</si>
  <si>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</si>
  <si>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</si>
  <si>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</si>
  <si>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</si>
  <si>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</si>
  <si>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</si>
  <si>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</si>
  <si>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</si>
  <si>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</si>
  <si>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</si>
  <si>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</si>
  <si>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</si>
  <si>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</si>
  <si>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</si>
  <si>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</si>
  <si>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</si>
  <si>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</si>
  <si>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</si>
  <si>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</si>
  <si>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</si>
  <si>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</si>
  <si>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</si>
  <si>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</si>
  <si>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</si>
  <si>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</si>
  <si>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</si>
  <si>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</si>
  <si>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</si>
  <si>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</si>
  <si>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</si>
  <si>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</si>
  <si>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</si>
  <si>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</si>
  <si>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</si>
  <si>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</si>
  <si>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</si>
  <si>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</si>
  <si>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</si>
  <si>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</si>
  <si>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</si>
  <si>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</si>
  <si>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</si>
  <si>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</si>
  <si>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</si>
  <si>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</si>
  <si>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</si>
  <si>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</si>
  <si>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</si>
  <si>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</si>
  <si>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</si>
  <si>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</si>
  <si>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</si>
  <si>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</si>
  <si>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</si>
  <si>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</si>
  <si>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</si>
  <si>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</si>
  <si>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</si>
  <si>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</si>
  <si>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</si>
  <si>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</si>
  <si>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</si>
  <si>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</si>
  <si>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</si>
  <si>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</si>
  <si>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</si>
  <si>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</si>
  <si>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</si>
  <si>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</si>
  <si>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</si>
  <si>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</si>
  <si>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</si>
  <si>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</si>
  <si>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</si>
  <si>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</si>
  <si>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</si>
  <si>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</si>
  <si>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</si>
  <si>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</si>
  <si>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</si>
  <si>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</si>
  <si>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</si>
  <si>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</si>
  <si>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</si>
  <si>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</si>
  <si>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</si>
  <si>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</si>
  <si>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</si>
  <si>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</si>
  <si>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</si>
  <si>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</si>
  <si>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</si>
  <si>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</si>
  <si>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</si>
  <si>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</si>
  <si>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</si>
  <si>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</si>
  <si>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</si>
  <si>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</si>
  <si>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</si>
  <si>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</si>
  <si>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</si>
  <si>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</si>
  <si>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</si>
  <si>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</si>
  <si>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</si>
  <si>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</si>
  <si>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</si>
  <si>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</si>
  <si>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</si>
  <si>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</si>
  <si>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</si>
  <si>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</si>
  <si>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</si>
  <si>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</si>
  <si>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</si>
  <si>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</si>
  <si>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</si>
  <si>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</si>
  <si>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</si>
  <si>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</si>
  <si>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</si>
  <si>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</si>
  <si>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</si>
  <si>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</si>
  <si>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</si>
  <si>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</si>
  <si>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</si>
  <si>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</si>
  <si>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</si>
  <si>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</si>
  <si>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</si>
  <si>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</si>
  <si>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</si>
  <si>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</si>
  <si>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</si>
  <si>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</si>
  <si>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</si>
  <si>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</si>
  <si>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</si>
  <si>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</si>
  <si>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</si>
  <si>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</si>
  <si>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</si>
  <si>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</si>
  <si>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</si>
  <si>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</si>
  <si>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</si>
  <si>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</si>
  <si>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</si>
  <si>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</si>
  <si>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</si>
  <si>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</si>
  <si>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</si>
  <si>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</si>
  <si>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</si>
  <si>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</si>
  <si>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</si>
  <si>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</si>
  <si>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</si>
  <si>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</si>
  <si>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</si>
  <si>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</si>
  <si>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</si>
  <si>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</si>
  <si>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</si>
  <si>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</si>
  <si>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</si>
  <si>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</si>
  <si>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</si>
  <si>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</si>
  <si>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</si>
  <si>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</si>
  <si>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</si>
  <si>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</si>
  <si>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</si>
  <si>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</si>
  <si>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</si>
  <si>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</si>
  <si>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</si>
  <si>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</si>
  <si>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</si>
  <si>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</si>
  <si>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</si>
  <si>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</si>
  <si>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</si>
  <si>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</si>
  <si>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</si>
  <si>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</si>
  <si>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</si>
  <si>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</si>
  <si>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</si>
  <si>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</si>
  <si>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</si>
  <si>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</si>
  <si>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</si>
  <si>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</si>
  <si>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</si>
  <si>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</si>
  <si>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</si>
  <si>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</si>
  <si>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</si>
  <si>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</si>
  <si>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</si>
  <si>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</si>
  <si>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</si>
  <si>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</si>
  <si>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</si>
  <si>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</si>
  <si>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</si>
  <si>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</si>
  <si>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</si>
  <si>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</si>
  <si>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</si>
  <si>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</si>
  <si>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</si>
  <si>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</si>
  <si>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</si>
  <si>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</si>
  <si>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</si>
  <si>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</si>
  <si>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</si>
  <si>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</si>
  <si>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</si>
  <si>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</si>
  <si>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</si>
  <si>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</si>
  <si>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</si>
  <si>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</si>
  <si>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</si>
  <si>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</si>
  <si>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</si>
  <si>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</si>
  <si>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</si>
  <si>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</si>
  <si>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</si>
  <si>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</si>
  <si>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</si>
  <si>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</si>
  <si>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</si>
  <si>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</si>
  <si>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</si>
  <si>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</si>
  <si>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</si>
  <si>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</si>
  <si>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</si>
  <si>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</si>
  <si>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</si>
  <si>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</si>
  <si>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</si>
  <si>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</si>
  <si>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</si>
  <si>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</si>
  <si>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</si>
  <si>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</si>
  <si>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</si>
  <si>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</si>
  <si>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</si>
  <si>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</si>
  <si>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</si>
  <si>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</si>
  <si>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</si>
  <si>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</si>
  <si>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</si>
  <si>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</si>
  <si>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</si>
  <si>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</si>
  <si>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</si>
  <si>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</si>
  <si>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</si>
  <si>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</si>
  <si>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</si>
  <si>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</si>
  <si>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</si>
  <si>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</si>
  <si>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</si>
  <si>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</si>
  <si>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</si>
  <si>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</si>
  <si>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</si>
  <si>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</si>
  <si>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</si>
  <si>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</si>
  <si>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</si>
  <si>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</si>
  <si>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</si>
  <si>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</si>
  <si>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</si>
  <si>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</si>
  <si>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</si>
  <si>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</si>
  <si>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</si>
  <si>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</si>
  <si>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</si>
  <si>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</si>
  <si>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</si>
  <si>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</si>
  <si>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</si>
  <si>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</si>
  <si>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</si>
  <si>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</si>
  <si>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</si>
  <si>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</si>
  <si>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</si>
  <si>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</si>
  <si>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</si>
  <si>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</si>
  <si>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</si>
  <si>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</si>
  <si>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</si>
  <si>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</si>
  <si>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</si>
  <si>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</si>
  <si>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</si>
  <si>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</si>
  <si>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</si>
  <si>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</si>
  <si>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</si>
  <si>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</si>
  <si>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</si>
  <si>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</si>
  <si>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</si>
  <si>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</si>
  <si>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</si>
  <si>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</si>
  <si>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</si>
  <si>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</si>
  <si>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</si>
  <si>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</si>
  <si>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</si>
  <si>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</si>
  <si>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</si>
  <si>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</si>
  <si>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</si>
  <si>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</si>
  <si>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</si>
  <si>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</si>
  <si>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</si>
  <si>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</si>
  <si>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</si>
  <si>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</si>
  <si>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</si>
  <si>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</si>
  <si>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</si>
  <si>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</si>
  <si>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</si>
  <si>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</si>
  <si>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</si>
  <si>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</si>
  <si>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</si>
  <si>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</si>
  <si>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</si>
  <si>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</si>
  <si>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</si>
  <si>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</si>
  <si>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</si>
  <si>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</si>
  <si>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</si>
  <si>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</si>
  <si>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</si>
  <si>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</si>
  <si>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</si>
  <si>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</si>
  <si>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</si>
  <si>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</si>
  <si>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</si>
  <si>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</si>
  <si>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</si>
  <si>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</si>
  <si>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</si>
  <si>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</si>
  <si>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</si>
  <si>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</si>
  <si>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</si>
  <si>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</si>
  <si>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</si>
  <si>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</si>
  <si>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</si>
  <si>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</si>
  <si>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</si>
  <si>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</si>
  <si>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</si>
  <si>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</si>
  <si>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</si>
  <si>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</si>
  <si>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</si>
  <si>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</si>
  <si>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</si>
  <si>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</si>
  <si>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</si>
  <si>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</si>
  <si>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</si>
  <si>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</si>
  <si>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</si>
  <si>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</si>
  <si>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</si>
  <si>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</si>
  <si>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</si>
  <si>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</si>
  <si>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</si>
  <si>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</si>
  <si>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</si>
  <si>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</si>
  <si>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</si>
  <si>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</si>
  <si>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</si>
  <si>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</si>
  <si>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</si>
  <si>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</si>
  <si>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</si>
  <si>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</si>
  <si>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</si>
  <si>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</si>
  <si>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</si>
  <si>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</si>
  <si>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</si>
  <si>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</si>
  <si>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</si>
  <si>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</si>
  <si>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</si>
  <si>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</si>
  <si>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</si>
  <si>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</si>
  <si>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</si>
  <si>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</si>
  <si>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</si>
  <si>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</si>
  <si>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</si>
  <si>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</si>
  <si>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</si>
  <si>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</si>
  <si>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</si>
  <si>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</si>
  <si>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</si>
  <si>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</si>
  <si>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</si>
  <si>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</si>
  <si>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</si>
  <si>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</si>
  <si>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</si>
  <si>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</si>
  <si>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</si>
  <si>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</si>
  <si>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</si>
  <si>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</si>
  <si>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</si>
  <si>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</si>
  <si>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</si>
  <si>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</si>
  <si>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</si>
  <si>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</si>
  <si>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</si>
  <si>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</si>
  <si>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</si>
  <si>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</si>
  <si>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</si>
  <si>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</si>
  <si>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</si>
  <si>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</si>
  <si>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</si>
  <si>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</si>
  <si>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</si>
  <si>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</si>
  <si>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</si>
  <si>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</si>
  <si>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</si>
  <si>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</si>
  <si>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</si>
  <si>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</si>
  <si>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</si>
  <si>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</si>
  <si>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</si>
  <si>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</si>
  <si>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</si>
  <si>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</si>
  <si>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</si>
  <si>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</si>
  <si>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</si>
  <si>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</si>
  <si>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</si>
  <si>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</si>
  <si>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</si>
  <si>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</si>
  <si>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</si>
  <si>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</si>
  <si>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</si>
  <si>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</si>
  <si>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</si>
  <si>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</si>
  <si>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</si>
  <si>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</si>
  <si>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</si>
  <si>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</si>
  <si>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</si>
  <si>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</si>
  <si>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</si>
  <si>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</si>
  <si>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</si>
  <si>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</si>
  <si>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</si>
  <si>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</si>
  <si>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</si>
  <si>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</si>
  <si>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</si>
  <si>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</si>
  <si>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</si>
  <si>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</si>
  <si>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</si>
  <si>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</si>
  <si>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</si>
  <si>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</si>
  <si>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</si>
  <si>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</si>
  <si>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</si>
  <si>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</si>
  <si>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</si>
  <si>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</si>
  <si>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</si>
  <si>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</si>
  <si>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</si>
  <si>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</si>
  <si>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</si>
  <si>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</si>
  <si>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</si>
  <si>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</si>
  <si>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</si>
  <si>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</si>
  <si>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</si>
  <si>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</si>
  <si>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</si>
  <si>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</si>
  <si>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</si>
  <si>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</si>
  <si>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</si>
  <si>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</si>
  <si>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</si>
  <si>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</si>
  <si>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</si>
  <si>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</si>
  <si>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</si>
  <si>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</si>
  <si>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</si>
  <si>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</si>
  <si>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</si>
  <si>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</si>
  <si>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</si>
  <si>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</si>
  <si>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</si>
  <si>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</si>
  <si>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</si>
  <si>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</si>
  <si>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</si>
  <si>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</si>
  <si>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</si>
  <si>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</si>
  <si>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</si>
  <si>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</si>
  <si>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</si>
  <si>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</si>
  <si>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</si>
  <si>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</si>
  <si>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</si>
  <si>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</si>
  <si>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</si>
  <si>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</si>
  <si>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</si>
  <si>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</si>
  <si>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</si>
  <si>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</si>
  <si>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</si>
  <si>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</si>
  <si>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</si>
  <si>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</si>
  <si>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</si>
  <si>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</si>
  <si>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</si>
  <si>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</si>
  <si>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</si>
  <si>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</si>
  <si>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</si>
  <si>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</si>
  <si>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</si>
  <si>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</si>
  <si>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</si>
  <si>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</si>
  <si>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</si>
  <si>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</si>
  <si>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</si>
  <si>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</si>
  <si>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</si>
  <si>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</si>
  <si>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</si>
  <si>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</si>
  <si>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</si>
  <si>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</si>
  <si>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</si>
  <si>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</si>
  <si>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</si>
  <si>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</si>
  <si>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</si>
  <si>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</si>
  <si>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</si>
  <si>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</si>
  <si>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</si>
  <si>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</si>
  <si>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</si>
  <si>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</si>
  <si>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</si>
  <si>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</si>
  <si>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</si>
  <si>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</si>
  <si>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</si>
  <si>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</si>
  <si>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</si>
  <si>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</si>
  <si>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</si>
  <si>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</si>
  <si>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</si>
  <si>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</si>
  <si>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</si>
  <si>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</si>
  <si>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</si>
  <si>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</si>
  <si>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</si>
  <si>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</si>
  <si>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</si>
  <si>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</si>
  <si>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</si>
  <si>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</si>
  <si>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</si>
  <si>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</si>
  <si>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</si>
  <si>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</si>
  <si>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</si>
  <si>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</si>
  <si>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</si>
  <si>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</si>
  <si>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</si>
  <si>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</si>
  <si>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</si>
  <si>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</si>
  <si>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</si>
  <si>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</si>
  <si>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</si>
  <si>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</si>
  <si>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</si>
  <si>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</si>
  <si>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</si>
  <si>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</si>
  <si>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</si>
  <si>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</si>
  <si>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</si>
  <si>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</si>
  <si>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</si>
  <si>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</si>
  <si>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</si>
  <si>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</si>
  <si>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</si>
  <si>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</si>
  <si>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</si>
  <si>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</si>
  <si>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</si>
  <si>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</si>
  <si>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</si>
  <si>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</si>
  <si>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</si>
  <si>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</si>
  <si>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</si>
  <si>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</si>
  <si>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</si>
  <si>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</si>
  <si>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</si>
  <si>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</si>
  <si>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</si>
  <si>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</si>
  <si>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</si>
  <si>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</si>
  <si>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</si>
  <si>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</si>
  <si>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</si>
  <si>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</si>
  <si>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</si>
  <si>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</si>
  <si>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</si>
  <si>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</si>
  <si>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</si>
  <si>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</si>
  <si>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</si>
  <si>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</si>
  <si>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</si>
  <si>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</si>
  <si>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</si>
  <si>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</si>
  <si>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</si>
  <si>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</si>
  <si>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</si>
  <si>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</si>
  <si>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</si>
  <si>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</si>
  <si>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</si>
  <si>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</si>
  <si>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</si>
  <si>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</si>
  <si>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</si>
  <si>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</si>
  <si>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</si>
  <si>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</si>
  <si>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</si>
  <si>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</si>
  <si>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</si>
  <si>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</si>
  <si>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</si>
  <si>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</si>
  <si>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</si>
  <si>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</si>
  <si>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</si>
  <si>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</si>
  <si>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</si>
  <si>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</si>
  <si>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</si>
  <si>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</si>
  <si>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</si>
  <si>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</si>
  <si>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</si>
  <si>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</si>
  <si>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</si>
  <si>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</si>
  <si>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</si>
  <si>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</si>
  <si>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</si>
  <si>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</si>
  <si>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</si>
  <si>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</si>
  <si>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</si>
  <si>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</si>
  <si>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</si>
  <si>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</si>
  <si>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</si>
  <si>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</si>
  <si>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</si>
  <si>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</si>
  <si>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</si>
  <si>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</si>
  <si>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</si>
  <si>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</si>
  <si>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</si>
  <si>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</si>
  <si>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</si>
  <si>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</si>
  <si>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</si>
  <si>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</si>
  <si>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</si>
  <si>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</si>
  <si>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</si>
  <si>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</si>
  <si>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</si>
  <si>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</si>
  <si>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</si>
  <si>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</si>
  <si>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</si>
  <si>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</si>
  <si>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</si>
  <si>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</si>
  <si>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</si>
  <si>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</si>
  <si>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</si>
  <si>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</si>
  <si>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</si>
  <si>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</si>
  <si>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</si>
  <si>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</si>
  <si>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</si>
  <si>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</si>
  <si>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</si>
  <si>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</si>
  <si>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</si>
  <si>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</si>
  <si>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</si>
  <si>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</si>
  <si>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</si>
  <si>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</si>
  <si>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</si>
  <si>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</si>
  <si>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</si>
  <si>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</si>
  <si>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</si>
  <si>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</si>
  <si>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</si>
  <si>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</si>
  <si>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</si>
  <si>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</si>
  <si>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</si>
  <si>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</si>
  <si>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</si>
  <si>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</si>
  <si>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</si>
  <si>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</si>
  <si>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</si>
  <si>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</si>
  <si>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</si>
  <si>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</si>
  <si>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</si>
  <si>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</si>
  <si>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</si>
  <si>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</si>
  <si>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</si>
  <si>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</si>
  <si>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</si>
  <si>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</si>
  <si>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</si>
  <si>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</si>
  <si>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</si>
  <si>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</si>
  <si>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</si>
  <si>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</si>
  <si>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</si>
  <si>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</si>
  <si>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</si>
  <si>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</si>
  <si>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</si>
  <si>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</si>
  <si>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</si>
  <si>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</si>
  <si>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</si>
  <si>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</si>
  <si>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</si>
  <si>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</si>
  <si>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</si>
  <si>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</si>
  <si>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</si>
  <si>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</si>
  <si>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</si>
  <si>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</si>
  <si>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</si>
  <si>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</si>
  <si>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</si>
  <si>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</si>
  <si>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</si>
  <si>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</si>
  <si>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</si>
  <si>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</si>
  <si>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</si>
  <si>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</si>
  <si>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</si>
  <si>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</si>
  <si>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</si>
  <si>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</si>
  <si>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</si>
  <si>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</si>
  <si>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</si>
  <si>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</si>
  <si>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</si>
  <si>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</si>
  <si>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</si>
  <si>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</si>
  <si>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</si>
  <si>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</si>
  <si>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</si>
  <si>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</si>
  <si>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</si>
  <si>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</si>
  <si>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</si>
  <si>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</si>
  <si>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</si>
  <si>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</si>
  <si>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</si>
  <si>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</si>
  <si>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</si>
  <si>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</si>
  <si>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</si>
  <si>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</si>
  <si>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</si>
  <si>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</si>
  <si>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</si>
  <si>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</si>
  <si>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</si>
  <si>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</si>
  <si>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</si>
  <si>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</si>
  <si>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</si>
  <si>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</si>
  <si>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</si>
  <si>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</si>
  <si>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</si>
  <si>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</si>
  <si>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</si>
  <si>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</si>
  <si>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</si>
  <si>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</si>
  <si>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</si>
  <si>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</si>
  <si>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</si>
  <si>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</si>
  <si>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</si>
  <si>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</si>
  <si>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</si>
  <si>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</si>
  <si>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</si>
  <si>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</si>
  <si>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</si>
  <si>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</si>
  <si>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</si>
  <si>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</si>
  <si>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</si>
  <si>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</si>
  <si>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</si>
  <si>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</si>
  <si>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</si>
  <si>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</si>
  <si>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</si>
  <si>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</si>
  <si>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</si>
  <si>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</si>
  <si>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</si>
  <si>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</si>
  <si>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</si>
  <si>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</si>
  <si>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</si>
  <si>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</si>
  <si>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</si>
  <si>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</si>
  <si>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</si>
  <si>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</si>
  <si>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</si>
  <si>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</si>
  <si>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</si>
  <si>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</si>
  <si>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</si>
  <si>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</si>
  <si>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</si>
  <si>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</si>
  <si>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</si>
  <si>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</si>
  <si>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</si>
  <si>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</si>
  <si>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</si>
  <si>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</si>
  <si>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</si>
  <si>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</si>
  <si>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</si>
  <si>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</si>
  <si>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</si>
  <si>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</si>
  <si>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</si>
  <si>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</si>
  <si>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</si>
  <si>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</si>
  <si>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</si>
  <si>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</si>
  <si>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</si>
  <si>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</si>
  <si>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</si>
  <si>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</si>
  <si>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</si>
  <si>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</si>
  <si>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</si>
  <si>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</si>
  <si>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</si>
  <si>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</si>
  <si>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</si>
  <si>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</si>
  <si>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</si>
  <si>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</si>
  <si>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</si>
  <si>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</si>
  <si>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</si>
  <si>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</si>
  <si>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</si>
  <si>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</si>
  <si>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</si>
  <si>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</si>
  <si>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</si>
  <si>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</si>
  <si>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</si>
  <si>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</si>
  <si>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</si>
  <si>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</si>
  <si>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</si>
  <si>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</si>
  <si>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</si>
  <si>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</si>
  <si>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</si>
  <si>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</si>
  <si>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</si>
  <si>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</si>
  <si>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</si>
  <si>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</si>
  <si>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</si>
  <si>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</si>
  <si>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</si>
  <si>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</si>
  <si>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</si>
  <si>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</si>
  <si>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</si>
  <si>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</si>
  <si>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</si>
  <si>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</si>
  <si>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</si>
  <si>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</si>
  <si>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</si>
  <si>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</si>
  <si>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</si>
  <si>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</si>
  <si>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</si>
  <si>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</si>
  <si>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</si>
  <si>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</si>
  <si>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</si>
  <si>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</si>
  <si>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</si>
  <si>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</si>
  <si>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</si>
  <si>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</si>
  <si>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</si>
  <si>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</si>
  <si>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</si>
  <si>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</si>
  <si>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</si>
  <si>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</si>
  <si>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</si>
  <si>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</si>
  <si>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</si>
  <si>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</si>
  <si>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</si>
  <si>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</si>
  <si>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</si>
  <si>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</si>
  <si>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</si>
  <si>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</si>
  <si>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</si>
  <si>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</si>
  <si>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</si>
  <si>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</si>
  <si>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</si>
  <si>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</si>
  <si>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</si>
  <si>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</si>
  <si>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</si>
  <si>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</si>
  <si>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</si>
  <si>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</si>
  <si>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</si>
  <si>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</si>
  <si>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</si>
  <si>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</si>
  <si>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</si>
  <si>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</si>
  <si>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</si>
  <si>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</si>
  <si>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</si>
  <si>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</si>
  <si>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</si>
  <si>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</si>
  <si>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</si>
  <si>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</si>
  <si>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</si>
  <si>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</si>
  <si>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</si>
  <si>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</si>
  <si>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</si>
  <si>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</si>
  <si>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</si>
  <si>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</si>
  <si>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</si>
  <si>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</si>
  <si>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</si>
  <si>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</si>
  <si>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</si>
  <si>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</si>
  <si>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</si>
  <si>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</si>
  <si>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</si>
  <si>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</si>
  <si>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</si>
  <si>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</si>
  <si>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</si>
  <si>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</si>
  <si>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</si>
  <si>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</si>
  <si>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</si>
  <si>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</si>
  <si>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</si>
  <si>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</si>
  <si>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</si>
  <si>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</si>
  <si>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</si>
  <si>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</si>
  <si>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</si>
  <si>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</si>
  <si>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</si>
  <si>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</si>
  <si>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</si>
  <si>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</si>
  <si>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</si>
  <si>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</si>
  <si>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</si>
  <si>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</si>
  <si>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</si>
  <si>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</si>
  <si>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</si>
  <si>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</si>
  <si>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</si>
  <si>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</si>
  <si>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</si>
  <si>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</si>
  <si>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</si>
  <si>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</si>
  <si>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</si>
  <si>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</si>
  <si>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</si>
  <si>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</si>
  <si>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</si>
  <si>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</si>
  <si>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</si>
  <si>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</si>
  <si>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</si>
  <si>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</si>
  <si>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</si>
  <si>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</si>
  <si>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</si>
  <si>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</si>
  <si>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</si>
  <si>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</si>
  <si>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</si>
  <si>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</si>
  <si>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</si>
  <si>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</si>
  <si>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</si>
  <si>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</si>
  <si>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</si>
  <si>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</si>
  <si>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</si>
  <si>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</si>
  <si>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</si>
  <si>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</si>
  <si>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</si>
  <si>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</si>
  <si>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</si>
  <si>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</si>
  <si>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</si>
  <si>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</si>
  <si>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</si>
  <si>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</si>
  <si>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</si>
  <si>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</si>
  <si>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</si>
  <si>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</si>
  <si>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</si>
  <si>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</si>
  <si>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</si>
  <si>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</si>
  <si>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</si>
  <si>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</si>
  <si>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</si>
  <si>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</si>
  <si>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</si>
  <si>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</si>
  <si>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</si>
  <si>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</si>
  <si>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</si>
  <si>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</si>
  <si>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</si>
  <si>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</si>
  <si>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</si>
  <si>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</si>
  <si>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</si>
  <si>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</si>
  <si>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</si>
  <si>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</si>
  <si>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</si>
  <si>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</si>
  <si>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</si>
  <si>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</si>
  <si>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</si>
  <si>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</si>
  <si>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</si>
  <si>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</si>
  <si>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</si>
  <si>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</si>
  <si>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</si>
  <si>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</si>
  <si>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</si>
  <si>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</si>
  <si>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</si>
  <si>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</si>
  <si>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</si>
  <si>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</si>
  <si>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</si>
  <si>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</si>
  <si>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</si>
  <si>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</si>
  <si>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</si>
  <si>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</si>
  <si>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</si>
  <si>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</si>
  <si>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</si>
  <si>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</si>
  <si>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</si>
  <si>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</si>
  <si>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</si>
  <si>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</si>
  <si>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</si>
  <si>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</si>
  <si>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</si>
  <si>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</si>
  <si>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</si>
  <si>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</si>
  <si>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</si>
  <si>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</si>
  <si>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</si>
  <si>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</si>
  <si>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</si>
  <si>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</si>
  <si>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</si>
  <si>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</si>
  <si>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</si>
  <si>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</si>
  <si>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</si>
  <si>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</si>
  <si>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</si>
  <si>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</si>
  <si>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</si>
  <si>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</si>
  <si>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</si>
  <si>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</si>
  <si>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</si>
  <si>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</si>
  <si>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</si>
  <si>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</si>
  <si>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</si>
  <si>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</si>
  <si>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</si>
  <si>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</si>
  <si>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</si>
  <si>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</si>
  <si>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</si>
  <si>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</si>
  <si>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</si>
  <si>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</si>
  <si>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</si>
  <si>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</si>
  <si>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</si>
  <si>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</si>
  <si>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</si>
  <si>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</si>
  <si>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</si>
  <si>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</si>
  <si>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</si>
  <si>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</si>
  <si>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</si>
  <si>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</si>
  <si>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</si>
  <si>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</si>
  <si>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</si>
  <si>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</si>
  <si>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</si>
  <si>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</si>
  <si>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</si>
  <si>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</si>
  <si>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</si>
  <si>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</si>
  <si>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</si>
  <si>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</si>
  <si>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</si>
  <si>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</si>
  <si>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</si>
  <si>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</si>
  <si>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</si>
  <si>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</si>
  <si>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</si>
  <si>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</si>
  <si>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</si>
  <si>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</si>
  <si>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</si>
  <si>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</si>
  <si>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</si>
  <si>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</si>
  <si>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</si>
  <si>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</si>
  <si>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</si>
  <si>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</si>
  <si>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</si>
  <si>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</si>
  <si>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</si>
  <si>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</si>
  <si>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</si>
  <si>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</si>
  <si>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</si>
  <si>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</si>
  <si>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</si>
  <si>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</si>
  <si>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</si>
  <si>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</si>
  <si>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</si>
  <si>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</si>
  <si>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</si>
  <si>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</si>
  <si>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</si>
  <si>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</si>
  <si>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</si>
  <si>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</si>
  <si>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</si>
  <si>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</si>
  <si>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</si>
  <si>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</si>
  <si>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</si>
  <si>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</si>
  <si>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</si>
  <si>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</si>
  <si>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</si>
  <si>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</si>
  <si>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</si>
  <si>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</si>
  <si>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</si>
  <si>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</si>
  <si>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</si>
  <si>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</si>
  <si>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</si>
  <si>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</si>
  <si>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</si>
  <si>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</si>
  <si>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</si>
  <si>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</si>
  <si>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</si>
  <si>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</si>
  <si>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</si>
  <si>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</si>
  <si>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</si>
  <si>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</si>
  <si>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</si>
  <si>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</si>
  <si>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</si>
  <si>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</si>
  <si>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</si>
  <si>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</si>
  <si>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</si>
  <si>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</si>
  <si>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</si>
  <si>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</si>
  <si>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</si>
  <si>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</si>
  <si>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</si>
  <si>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</si>
  <si>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</si>
  <si>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</si>
  <si>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</si>
  <si>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</si>
  <si>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</si>
  <si>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</si>
  <si>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</si>
  <si>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</si>
  <si>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</si>
  <si>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</si>
  <si>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</si>
  <si>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</si>
  <si>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</si>
  <si>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</si>
  <si>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</si>
  <si>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</si>
  <si>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</si>
  <si>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</si>
  <si>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</si>
  <si>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</si>
  <si>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</si>
  <si>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</si>
  <si>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</si>
  <si>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</si>
  <si>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</si>
  <si>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</si>
  <si>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</si>
  <si>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</si>
  <si>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</si>
  <si>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</si>
  <si>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</si>
  <si>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</si>
  <si>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</si>
  <si>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</si>
  <si>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</si>
  <si>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</si>
  <si>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</si>
  <si>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</si>
  <si>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</si>
  <si>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</si>
  <si>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</si>
  <si>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</si>
  <si>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</si>
  <si>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</si>
  <si>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</si>
  <si>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</si>
  <si>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</si>
  <si>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</si>
  <si>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</si>
  <si>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</si>
  <si>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</si>
  <si>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</si>
  <si>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</si>
  <si>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</si>
  <si>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</si>
  <si>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</si>
  <si>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</si>
  <si>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</si>
  <si>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</si>
  <si>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</si>
  <si>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</si>
  <si>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</si>
  <si>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</si>
  <si>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</si>
  <si>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</si>
  <si>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</si>
  <si>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</si>
  <si>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</si>
  <si>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</si>
  <si>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</si>
  <si>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</si>
  <si>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</si>
  <si>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</si>
  <si>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</si>
  <si>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</si>
  <si>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</si>
  <si>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</si>
  <si>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</si>
  <si>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</si>
  <si>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</si>
  <si>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</si>
  <si>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</si>
  <si>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</si>
  <si>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</si>
  <si>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</si>
  <si>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</si>
  <si>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</si>
  <si>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</si>
  <si>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</si>
  <si>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</si>
  <si>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</si>
  <si>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</si>
  <si>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</si>
  <si>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</si>
  <si>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</si>
  <si>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</si>
  <si>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</si>
  <si>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</si>
  <si>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</si>
  <si>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</si>
  <si>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</si>
  <si>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</si>
  <si>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</si>
  <si>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</si>
  <si>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</si>
  <si>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</si>
  <si>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</si>
  <si>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</si>
  <si>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</si>
  <si>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</si>
  <si>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</si>
  <si>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</si>
  <si>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</si>
  <si>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</si>
  <si>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</si>
  <si>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</si>
  <si>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</si>
  <si>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</si>
  <si>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</si>
  <si>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</si>
  <si>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</si>
  <si>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</si>
  <si>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</si>
  <si>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</si>
  <si>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</si>
  <si>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</si>
  <si>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</si>
  <si>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</si>
  <si>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</si>
  <si>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</si>
  <si>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</si>
  <si>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</si>
  <si>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</si>
  <si>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</si>
  <si>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</si>
  <si>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</si>
  <si>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</si>
  <si>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</si>
  <si>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</si>
  <si>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</si>
  <si>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</si>
  <si>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</si>
  <si>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</si>
  <si>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</si>
  <si>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</si>
  <si>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</si>
  <si>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</si>
  <si>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</si>
  <si>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</si>
  <si>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</si>
  <si>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</si>
  <si>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</si>
  <si>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</si>
  <si>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</si>
  <si>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</si>
  <si>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</si>
  <si>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</si>
  <si>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</si>
  <si>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</si>
  <si>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</si>
  <si>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</si>
  <si>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</si>
  <si>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</si>
  <si>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</si>
  <si>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</si>
  <si>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</si>
  <si>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</si>
  <si>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</si>
  <si>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</si>
  <si>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</si>
  <si>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</si>
  <si>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</si>
  <si>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</si>
  <si>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</si>
  <si>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</si>
  <si>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</si>
  <si>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</si>
  <si>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</si>
  <si>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</si>
  <si>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</si>
  <si>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</si>
  <si>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</si>
  <si>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</si>
  <si>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</si>
  <si>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</si>
  <si>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</si>
  <si>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</si>
  <si>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</si>
  <si>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</si>
  <si>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</si>
  <si>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</si>
  <si>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</si>
  <si>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</si>
  <si>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</si>
  <si>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</si>
  <si>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</si>
  <si>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</si>
  <si>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</si>
  <si>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</si>
  <si>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</si>
  <si>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</si>
  <si>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</si>
  <si>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</si>
  <si>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</si>
  <si>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</si>
  <si>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</si>
  <si>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</si>
  <si>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</si>
  <si>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</si>
  <si>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 // Team on the way Need 40 Mins</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</si>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</sst>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6" totalsRowShown="0" headerRowDxfId="48" dataDxfId="47" headerRowBorderDxfId="45" tableBorderDxfId="46" totalsRowBorderDxfId="44">
  <autoFilter ref="A1:L1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298.58895057870541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45961.537376504632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45961.537376504632</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45961.537376504632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45961.537376504632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45961.537376504632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45961.537376504632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45961.537376504632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45961.537376504632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45961.537376504632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45961.537376504632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45961.537376504632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45961.537376504632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45961.537376504632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45961.537376504632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45961.537376504632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45961.537376504632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45961.537376504632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45961.537376504632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45961.537376504632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45961.537376504632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45961.537376504632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45961.537376504632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45961.537376504632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45961.537376504632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45961.537376504632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45961.537376504632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45961.537376504632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45961.537376504632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45961.537376504632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45961.537376504632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45961.537376504632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45961.537376504632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45961.537376504632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45961.537376504632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45961.537376504632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45961.537376504632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45961.537376504632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45961.537376504632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45961.537376504632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45961.537376504632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45961.537376504632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45961.537376504632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45961.537376504632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45961.537376504632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45961.537376504632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45961.537376504632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45961.537376504632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45961.537376504632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45961.537376504632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45961.537376504632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45961.537376504632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45961.537376504632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45961.537376504632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45961.537376504632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45961.537376504632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45961.537376504632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45961.537376504632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45961.537376504632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45961.537376504632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45961.537376504632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45961.537376504632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45961.537376504632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45961.537376504632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45961.537376504632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45961.537376504632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45961.537376504632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45961.537376504632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45961.537376504632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45961.537376504632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45961.537376504632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45961.537376504632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45961.537376504632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45961.537376504632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45961.537376504632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45961.537376504632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45961.537376504632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45961.537376504632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45961.537376504632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45961.537376504632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45961.537376504632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45961.537376504632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45961.537376504632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45961.537376504632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45961.537376504632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45961.537376504632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45961.537376504632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45961.537376504632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45961.537376504632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45961.537376504632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45961.537376504632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45961.537376504632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45961.537376504632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45961.537376504632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45961.537376504632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45961.537376504632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45961.537376504632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45961.537376504632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45961.537376504632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45961.537376504632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45961.537376504632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45961.537376504632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45961.537376504632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45961.537376504632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45961.537376504632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45961.537376504632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45961.537376504632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45961.537376504632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45961.537376504632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45961.537376504632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45961.537376504632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45961.537376504632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45961.537376504632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45961.537376504632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45961.537376504632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45961.537376504632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45961.537376504632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45961.537376504632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45961.537376504632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45961.537376504632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45961.537376504632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45961.537376504632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45961.537376504632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45961.537376504632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45961.537376504632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45961.537376504632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45961.537376504632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45961.537376504632</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45961.537376504632</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6620E75-BE95-4800-AF1D-A81D2268603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136.53753854167007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2.7952931713007274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45961.537376504632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45961.537376504632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45961.537376504632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45961.537376504632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45961.537376504632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45961.537376504632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45961.537376504632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45961.537376504632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45961.537376504632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45961.537376504632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45961.537376504632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45961.537376504632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45961.537376504632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45961.537376504632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45961.537376504632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45961.537376504632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45961.537376504632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45961.537376504632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45961.537376504632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45961.537376504632</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45961.537376504632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45961.537376504632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45961.537376504632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45961.537376504632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45961.537376504632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45961.537376504632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45961.537376504632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45961.537376504632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45961.537376504632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45961.537376504632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45961.537376504632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45961.537376504632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45961.537376504632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45961.537376504632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45961.537376504632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45961.537376504632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45961.537376504632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45961.537376504632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45961.537376504632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45961.537376504632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45961.537376504632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45961.537376504632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45961.537376504632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45961.537376504632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45961.537376504632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45961.537376504632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45961.537376504632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45961.537376504632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45961.537376504632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45961.537376504632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45961.537376504632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45961.537376504632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45961.537376504632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45961.537376504632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45961.537376504632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45961.537376504632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45961.537376504632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45961.537376504632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45961.537376504632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45961.537376504632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45961.537376504632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45961.537376504632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45961.537376504632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45961.537376504632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45961.537376504632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45961.537376504632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45961.537376504632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45961.537376504632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45961.537376504632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45961.537376504632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45961.537376504632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45961.537376504632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45961.537376504632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45961.537376504632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45961.537376504632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45961.537376504632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45961.537376504632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45961.537376504632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45961.537376504632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45961.537376504632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45961.537376504632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45961.537376504632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45961.537376504632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45961.537376504632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45961.537376504632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45961.537376504632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45961.537376504632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45961.537376504632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45961.537376504632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45961.537376504632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45961.537376504632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45961.537376504632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45961.537376504632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45961.537376504632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45961.537376504632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45961.537376504632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45961.537376504632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45961.537376504632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45961.537376504632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45961.537376504632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45961.537376504632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45961.537376504632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45961.537376504632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45961.537376504632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45961.537376504632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45961.537376504632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45961.537376504632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45961.537376504632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45961.537376504632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45961.537376504632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45961.537376504632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45961.537376504632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45961.537376504632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45961.537376504632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45961.537376504632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45961.537376504632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45961.537376504632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45961.537376504632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45961.537376504632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45961.537376504632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45961.537376504632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45961.537376504632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45961.537376504632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45961.537376504632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45961.537376504632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45961.537376504632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45961.537376504632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45961.537376504632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45961.537376504632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45961.537376504632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45961.537376504632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45961.537376504632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45961.537376504632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45961.537376504632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45961.537376504632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45961.537376504632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45961.537376504632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45961.537376504632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45961.537376504632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45961.537376504632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45961.537376504632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45961.537376504632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45961.537376504632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45961.537376504632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45961.537376504632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45961.537376504632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45961.537376504632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45961.537376504632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45961.537376504632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45961.537376504632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45961.537376504632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45961.537376504632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45961.537376504632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45961.537376504632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45961.537376504632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45961.537376504632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45961.537376504632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45961.537376504632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45961.537376504632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45961.537376504632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45961.537376504632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45961.537376504632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45961.537376504632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45961.537376504632</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45961.537376504632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45961.537376504632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45961.537376504632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45961.537376504632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45961.537376504632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45961.537376504632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45961.537376504632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45961.537376504632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45961.537376504632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45961.537376504632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45961.537376504632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45961.537376504632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45961.537376504632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45961.537376504632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45961.537376504632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45961.537376504632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45961.537376504632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45961.537376504632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45961.537376504632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45961.537376504632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45961.537376504632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45961.537376504632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45961.537376504632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45961.537376504632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45961.537376504632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45961.537376504632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45961.537376504632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45961.537376504632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45961.537376504632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45961.537376504632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45961.537376504632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45961.537376504632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45961.537376504632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45961.537376504632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45961.537376504632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45961.537376504632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45961.537376504632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45961.537376504632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45961.537376504632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45961.537376504632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45961.537376504632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45961.537376504632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45961.537376504632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45961.537376504632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45961.537376504632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45961.537376504632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45961.537376504632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45961.537376504632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45961.537376504632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45961.537376504632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45961.537376504632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45961.537376504632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45961.537376504632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45961.537376504632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45961.537376504632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45961.537376504632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45961.537376504632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45961.537376504632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45961.537376504632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45961.537376504632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45961.537376504632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45961.537376504632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45961.537376504632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45961.537376504632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45961.537376504632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45961.537376504632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45961.537376504632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45961.537376504632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45961.537376504632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45961.537376504632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45961.537376504632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45961.537376504632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45961.537376504632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45961.537376504632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45961.537376504632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45961.537376504632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45961.537376504632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45961.537376504632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45961.537376504632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45961.537376504632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45961.537376504632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45961.537376504632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45961.537376504632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45961.537376504632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45961.537376504632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45961.537376504632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45961.537376504632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45961.537376504632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45961.537376504632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45961.537376504632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45961.537376504632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45961.537376504632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45961.537376504632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45961.537376504632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45961.537376504632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45961.537376504632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45961.537376504632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45961.537376504632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45961.537376504632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45961.537376504632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45961.537376504632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45961.537376504632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45961.537376504632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45961.537376504632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45961.537376504632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45961.537376504632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45961.537376504632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45961.537376504632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45961.537376504632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45961.537376504632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45961.537376504632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45961.537376504632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45961.537376504632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45961.537376504632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45961.537376504632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45961.537376504632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45961.537376504632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45961.537376504632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45961.537376504632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45961.537376504632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45961.537376504632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45961.537376504632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45961.537376504632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45961.537376504632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45961.537376504632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45961.537376504632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45961.537376504632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45961.537376504632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45961.537376504632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45961.537376504632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45961.537376504632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45961.537376504632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45961.537376504632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45961.537376504632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45961.537376504632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45961.537376504632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45961.537376504632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45961.537376504632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45961.537376504632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45961.537376504632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45961.537376504632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45961.537376504632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45961.537376504632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45961.537376504632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45961.537376504632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45961.537376504632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45961.537376504632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45961.537376504632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45961.537376504632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45961.537376504632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45961.537376504632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45961.537376504632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45961.537376504632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45961.537376504632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45961.537376504632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45961.537376504632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45961.537376504632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45961.537376504632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45961.537376504632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45961.537376504632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45961.537376504632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45961.537376504632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45961.537376504632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45961.537376504632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45961.537376504632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45961.537376504632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45961.537376504632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45961.537376504632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45961.537376504632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45961.537376504632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45961.537376504632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45961.537376504632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45961.537376504632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45961.537376504632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45961.537376504632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45961.537376504632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45961.537376504632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45961.537376504632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45961.537376504632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45961.537376504632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45961.537376504632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45961.537376504632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45961.537376504632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45961.537376504632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45961.537376504632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45961.537376504632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45961.537376504632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45961.537376504632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45961.537376504632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45961.537376504632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45961.537376504632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45961.537376504632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45961.537376504632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45961.537376504632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45961.537376504632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45961.537376504632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45961.537376504632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45961.537376504632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45961.537376504632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45961.537376504632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45961.537376504632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45961.537376504632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45961.537376504632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45961.537376504632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45961.537376504632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45961.537376504632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45961.537376504632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45961.537376504632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45961.537376504632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45961.537376504632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45961.537376504632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45961.537376504632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45961.537376504632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45961.537376504632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45961.537376504632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45961.537376504632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45961.537376504632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45961.537376504632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45961.537376504632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45961.537376504632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45961.537376504632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45961.537376504632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45961.537376504632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45961.537376504632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45961.537376504632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45961.537376504632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45961.537376504632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45961.537376504632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45961.537376504632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45961.537376504632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45961.537376504632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45961.537376504632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45961.537376504632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45961.537376504632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45961.537376504632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45961.537376504632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45961.537376504632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45961.537376504632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45961.537376504632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45961.537376504632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45961.537376504632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45961.537376504632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45961.537376504632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45961.537376504632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45961.537376504632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45961.537376504632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45961.537376504632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45961.537376504632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45961.537376504632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45961.537376504632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45961.537376504632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45961.537376504632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45961.537376504632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45961.537376504632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45961.537376504632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45961.537376504632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45961.537376504632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45961.537376504632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45961.537376504632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45961.537376504632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45961.537376504632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45961.537376504632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45961.537376504632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45961.537376504632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45961.537376504632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45961.537376504632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45961.537376504632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45961.537376504632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45961.537376504632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45961.537376504632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45961.537376504632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45961.537376504632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45961.537376504632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45961.537376504632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45961.537376504632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45961.537376504632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45961.537376504632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45961.537376504632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45961.537376504632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45961.537376504632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45961.537376504632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45961.537376504632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45961.537376504632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45961.537376504632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45961.537376504632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45961.537376504632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45961.537376504632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45961.537376504632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45961.537376504632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45961.537376504632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45961.537376504632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45961.537376504632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45961.537376504632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45961.537376504632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45961.537376504632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45961.537376504632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45961.537376504632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45961.537376504632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45961.537376504632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45961.537376504632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45961.537376504632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45961.537376504632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45961.537376504632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45961.537376504632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45961.537376504632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45961.537376504632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45961.537376504632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45961.537376504632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45961.537376504632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45961.537376504632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45961.537376504632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45961.537376504632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45961.537376504632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45961.537376504632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45961.537376504632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45961.537376504632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45961.537376504632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45961.537376504632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45961.537376504632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45961.537376504632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45961.537376504632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45961.537376504632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45961.537376504632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45961.537376504632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45961.537376504632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45961.537376504632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45961.537376504632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45961.537376504632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45961.537376504632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45961.537376504632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45961.537376504632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45961.537376504632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45961.537376504632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45961.537376504632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45961.537376504632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45961.537376504632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45961.537376504632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45961.537376504632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45961.537376504632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45961.537376504632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45961.537376504632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45961.537376504632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45961.537376504632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45961.537376504632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45961.537376504632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45961.537376504632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45961.537376504632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45961.537376504632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45961.537376504632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45961.537376504632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45961.537376504632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45961.537376504632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45961.537376504632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45961.537376504632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45961.537376504632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45961.537376504632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45961.537376504632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45961.537376504632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45961.537376504632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45961.537376504632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45961.537376504632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45961.537376504632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45961.537376504632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45961.537376504632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45961.537376504632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45961.537376504632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45961.537376504632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45961.537376504632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45961.537376504632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45961.537376504632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45961.537376504632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45961.537376504632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45961.537376504632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45961.537376504632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45961.537376504632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45961.537376504632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45961.537376504632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45961.537376504632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45961.537376504632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45961.537376504632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45961.537376504632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45961.537376504632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45961.537376504632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45961.537376504632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45961.537376504632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45961.537376504632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45961.537376504632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45961.537376504632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45961.537376504632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45961.537376504632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45961.537376504632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45961.537376504632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45961.537376504632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45961.537376504632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45961.537376504632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45961.537376504632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45961.537376504632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45961.537376504632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45961.537376504632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45961.537376504632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45961.537376504632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45961.537376504632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45961.537376504632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45961.537376504632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45961.537376504632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45961.537376504632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45961.537376504632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45961.537376504632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45961.537376504632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45961.537376504632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45961.537376504632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45961.537376504632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45961.537376504632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45961.537376504632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45961.537376504632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45961.537376504632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45961.537376504632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45961.537376504632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45961.537376504632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45961.537376504632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45961.537376504632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45961.537376504632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45961.537376504632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45961.537376504632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45961.537376504632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45961.537376504632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45961.537376504632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45961.537376504632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45961.537376504632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45961.537376504632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45961.537376504632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45961.537376504632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45961.537376504632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45961.537376504632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45961.537376504632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45961.537376504632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45961.537376504632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45961.537376504632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45961.537376504632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45961.537376504632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45961.537376504632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45961.537376504632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45961.537376504632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45961.537376504632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45961.537376504632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45961.537376504632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45961.537376504632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45961.537376504632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45961.537376504632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45961.537376504632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45961.537376504632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45961.537376504632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45961.537376504632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45961.537376504632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45961.537376504632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45961.537376504632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45961.537376504632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45961.537376504632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45961.537376504632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45961.537376504632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45961.537376504632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45961.537376504632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45961.537376504632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45961.537376504632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45961.537376504632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45961.537376504632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45961.537376504632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45961.537376504632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45961.537376504632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45961.537376504632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45961.537376504632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45961.537376504632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45961.537376504632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45961.537376504632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45961.537376504632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45961.537376504632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45961.537376504632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45961.537376504632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45961.537376504632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45961.537376504632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45961.537376504632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45961.537376504632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45961.537376504632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45961.537376504632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45961.537376504632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45961.537376504632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45961.537376504632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45961.537376504632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45961.537376504632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45961.537376504632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45961.537376504632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45961.537376504632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45961.537376504632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45961.537376504632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45961.537376504632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45961.537376504632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45961.537376504632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45961.537376504632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45961.537376504632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45961.537376504632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45961.537376504632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45961.537376504632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45961.537376504632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45961.537376504632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45961.537376504632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45961.537376504632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45961.537376504632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45961.537376504632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45961.537376504632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45961.537376504632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45961.537376504632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45961.537376504632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45961.537376504632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45961.537376504632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45961.537376504632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45961.537376504632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45961.537376504632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45961.537376504632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45961.537376504632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45961.537376504632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45961.537376504632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45961.537376504632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45961.537376504632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45961.537376504632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45961.537376504632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45961.537376504632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45961.537376504632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45961.537376504632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45961.537376504632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45961.537376504632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45961.537376504632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45961.537376504632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45961.537376504632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45961.537376504632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45961.537376504632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45961.537376504632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45961.537376504632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45961.537376504632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45961.537376504632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45961.537376504632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45961.537376504632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45961.537376504632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45961.537376504632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45961.537376504632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45961.537376504632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45961.537376504632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45961.537376504632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45961.537376504632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45961.537376504632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45961.537376504632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45961.537376504632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45961.537376504632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45961.537376504632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45961.537376504632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45961.537376504632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45961.537376504632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45961.537376504632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45961.537376504632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45961.537376504632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45961.537376504632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45961.537376504632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45961.537376504632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45961.537376504632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45961.537376504632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45961.537376504632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45961.537376504632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45961.537376504632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45961.537376504632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45961.537376504632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45961.537376504632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45961.537376504632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45961.537376504632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45961.537376504632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45961.537376504632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45961.537376504632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45961.537376504632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45961.537376504632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45961.537376504632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45961.537376504632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45961.537376504632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45961.537376504632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45961.537376504632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45961.537376504632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45961.537376504632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45961.537376504632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45961.537376504632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45961.537376504632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45961.537376504632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45961.537376504632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45961.537376504632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45961.537376504632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45961.537376504632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45961.537376504632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45961.537376504632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45961.537376504632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45961.537376504632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45961.537376504632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45961.537376504632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45961.537376504632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45961.537376504632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45961.537376504632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45961.537376504632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45961.537376504632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45961.537376504632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45961.537376504632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45961.537376504632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45961.537376504632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45961.537376504632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45961.537376504632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45961.537376504632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45961.537376504632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45961.537376504632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45961.537376504632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45961.537376504632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45961.537376504632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45961.537376504632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45961.537376504632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45961.537376504632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45961.537376504632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45961.537376504632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45961.537376504632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45961.537376504632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45961.537376504632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45961.537376504632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45961.537376504632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45961.537376504632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45961.537376504632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45961.537376504632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45961.537376504632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45961.537376504632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45961.537376504632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45961.537376504632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45961.537376504632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45961.537376504632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45961.537376504632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45961.537376504632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45961.537376504632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45961.537376504632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45961.537376504632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45961.537376504632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45961.537376504632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45961.537376504632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45961.537376504632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45961.537376504632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45961.537376504632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45961.537376504632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45961.537376504632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45961.537376504632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45961.537376504632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45961.537376504632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45961.537376504632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45961.537376504632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45961.537376504632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45961.537376504632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45961.537376504632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45961.537376504632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45961.537376504632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45961.537376504632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45961.537376504632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45961.537376504632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45961.537376504632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45961.537376504632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45961.537376504632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45961.537376504632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45961.537376504632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45961.537376504632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45961.537376504632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45961.537376504632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45961.537376504632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45961.537376504632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45961.537376504632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45961.537376504632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45961.537376504632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45961.537376504632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45961.537376504632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45961.537376504632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45961.537376504632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45961.537376504632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45961.537376504632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45961.537376504632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45961.537376504632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45961.537376504632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45961.537376504632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45961.537376504632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45961.537376504632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45961.537376504632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45961.537376504632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45961.537376504632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45961.537376504632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45961.537376504632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45961.537376504632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45961.537376504632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45961.537376504632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45961.537376504632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45961.537376504632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45961.537376504632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45961.537376504632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45961.537376504632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45961.537376504632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45961.537376504632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45961.537376504632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45961.537376504632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45961.537376504632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45961.537376504632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45961.537376504632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45961.537376504632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45961.537376504632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45961.537376504632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45961.537376504632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45961.537376504632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45961.537376504632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45961.537376504632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45961.537376504632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45961.537376504632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45961.537376504632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45961.537376504632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45961.537376504632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45961.537376504632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45961.537376504632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45961.537376504632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45961.537376504632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45961.537376504632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45961.537376504632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45961.537376504632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45961.537376504632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45961.537376504632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45961.537376504632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45961.537376504632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45961.537376504632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45961.537376504632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45961.537376504632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45961.537376504632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45961.537376504632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45961.537376504632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45961.537376504632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45961.537376504632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45961.537376504632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45961.537376504632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45961.537376504632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45961.537376504632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45961.537376504632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45961.537376504632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45961.537376504632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45961.537376504632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45961.537376504632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45961.537376504632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45961.537376504632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45961.537376504632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45961.537376504632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45961.537376504632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45961.537376504632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45961.537376504632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45961.537376504632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45961.537376504632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45961.537376504632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45961.537376504632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45961.537376504632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45961.537376504632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45961.537376504632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45961.537376504632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45961.537376504632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45961.537376504632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45961.537376504632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45961.537376504632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45961.537376504632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45961.537376504632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45961.537376504632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45961.537376504632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45961.537376504632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45961.537376504632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45961.537376504632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45961.537376504632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45961.537376504632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45961.537376504632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45961.537376504632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45961.537376504632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45961.537376504632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45961.537376504632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45961.537376504632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45961.537376504632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45961.537376504632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45961.537376504632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45961.537376504632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45961.537376504632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45961.537376504632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45961.537376504632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45961.537376504632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45961.537376504632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45961.537376504632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45961.537376504632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45961.537376504632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45961.537376504632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45961.537376504632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45961.537376504632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45961.537376504632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45961.537376504632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45961.537376504632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45961.537376504632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45961.537376504632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45961.537376504632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45961.537376504632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45961.537376504632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45961.537376504632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45961.537376504632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45961.537376504632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45961.537376504632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45961.537376504632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45961.537376504632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45961.537376504632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45961.537376504632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45961.537376504632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45961.537376504632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45961.537376504632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45961.537376504632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45961.537376504632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45961.537376504632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45961.537376504632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45961.537376504632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45961.537376504632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45961.537376504632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45961.537376504632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45961.537376504632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45961.537376504632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45961.537376504632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45961.537376504632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45961.537376504632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45961.537376504632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45961.537376504632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45961.537376504632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45961.537376504632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45961.537376504632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45961.537376504632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45961.537376504632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45961.537376504632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45961.537376504632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45961.537376504632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45961.537376504632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45961.537376504632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45961.537376504632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45961.537376504632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45961.537376504632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45961.537376504632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45961.537376504632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45961.537376504632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45961.537376504632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45961.537376504632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45961.537376504632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45961.537376504632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45961.537376504632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45961.537376504632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45961.537376504632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45961.537376504632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45961.537376504632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45961.537376504632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45961.537376504632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45961.537376504632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45961.537376504632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45961.537376504632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45961.537376504632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45961.537376504632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45961.537376504632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45961.537376504632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45961.537376504632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45961.537376504632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45961.537376504632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45961.537376504632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45961.537376504632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45961.537376504632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45961.537376504632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45961.537376504632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45961.537376504632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45961.537376504632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45961.537376504632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45961.537376504632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45961.537376504632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45961.537376504632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45961.537376504632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45961.537376504632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45961.537376504632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45961.537376504632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45961.537376504632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45961.537376504632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45961.537376504632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45961.537376504632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45961.537376504632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45961.537376504632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45961.537376504632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45961.537376504632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45961.537376504632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45961.537376504632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45961.537376504632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45961.537376504632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45961.537376504632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45961.537376504632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45961.537376504632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45961.537376504632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45961.537376504632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45961.537376504632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45961.537376504632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45961.537376504632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45961.537376504632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45961.537376504632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45961.537376504632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45961.537376504632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45961.537376504632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45961.537376504632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45961.537376504632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45961.537376504632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45961.537376504632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45961.537376504632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45961.537376504632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45961.537376504632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45961.537376504632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45961.537376504632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45961.537376504632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45961.537376504632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45961.537376504632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45961.537376504632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45961.537376504632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45961.537376504632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45961.537376504632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45961.537376504632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45961.537376504632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45961.537376504632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45961.537376504632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45961.537376504632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45961.537376504632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45961.537376504632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45961.537376504632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45961.537376504632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45961.537376504632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45961.537376504632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45961.537376504632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45961.537376504632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45961.537376504632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45961.537376504632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45961.537376504632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45961.537376504632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45961.537376504632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45961.537376504632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45961.537376504632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45961.537376504632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45961.537376504632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45961.537376504632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45961.537376504632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45961.537376504632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45961.537376504632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45961.537376504632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45961.537376504632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45961.537376504632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45961.537376504632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45961.537376504632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45961.537376504632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45961.537376504632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45961.537376504632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45961.537376504632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45961.537376504632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45961.537376504632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45961.537376504632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45961.537376504632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45961.537376504632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45961.537376504632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45961.537376504632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45961.537376504632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45961.537376504632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45961.537376504632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45961.537376504632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45961.537376504632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45961.537376504632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45961.537376504632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45961.537376504632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45961.537376504632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45961.537376504632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45961.537376504632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45961.537376504632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45961.537376504632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45961.537376504632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45961.537376504632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45961.537376504632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45961.537376504632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45961.537376504632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45961.537376504632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45961.537376504632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45961.537376504632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45961.537376504632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45961.537376504632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45961.537376504632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45961.537376504632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45961.537376504632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45961.537376504632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45961.537376504632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45961.537376504632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45961.537376504632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45961.537376504632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45961.537376504632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45961.537376504632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45961.537376504632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45961.537376504632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45961.537376504632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45961.537376504632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45961.537376504632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45961.537376504632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45961.537376504632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45961.537376504632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45961.537376504632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45961.537376504632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45961.537376504632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45961.537376504632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45961.537376504632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45961.537376504632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45961.537376504632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45961.537376504632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45961.537376504632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45961.537376504632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45961.537376504632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45961.537376504632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45961.537376504632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45961.537376504632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45961.537376504632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45961.537376504632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45961.537376504632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45961.537376504632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45961.537376504632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45961.537376504632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45961.537376504632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45961.537376504632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45961.537376504632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45961.537376504632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45961.537376504632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45961.537376504632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45961.537376504632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45961.537376504632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45961.537376504632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45961.537376504632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45961.537376504632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45961.537376504632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45961.537376504632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45961.537376504632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45961.537376504632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45961.537376504632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45961.537376504632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45961.537376504632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45961.537376504632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45961.537376504632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45961.537376504632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45961.537376504632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45961.537376504632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45961.537376504632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45961.537376504632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45961.537376504632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45961.537376504632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45961.537376504632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45961.537376504632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45961.537376504632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45961.537376504632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45961.537376504632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45961.537376504632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45961.537376504632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45961.537376504632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45961.537376504632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45961.537376504632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45961.537376504632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45961.537376504632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45961.537376504632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45961.537376504632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45961.537376504632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45961.537376504632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45961.537376504632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45961.537376504632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45961.537376504632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45961.537376504632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45961.537376504632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45961.537376504632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45961.537376504632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45961.537376504632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45961.537376504632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45961.537376504632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45961.537376504632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45961.537376504632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45961.537376504632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45961.537376504632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45961.537376504632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45961.537376504632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45961.537376504632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45961.537376504632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45961.537376504632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45961.537376504632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45961.537376504632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45961.537376504632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45961.537376504632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45961.537376504632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45961.537376504632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6"/>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258.05665891203535</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0.56862650463153841</v>
      </c>
      <c r="H3" s="123">
        <v>45960.963101851848</v>
      </c>
      <c r="I3" s="119" t="str">
        <f>IFERROR(VLOOKUP(D3,DB!A:F,6,0),"")</f>
        <v>SCECO</v>
      </c>
      <c r="J3" s="119" t="str">
        <f>IFERROR(VLOOKUP(D3,DB!A:G,7,0),"")</f>
        <v>Weak</v>
      </c>
      <c r="K3" s="125" t="s">
        <v>39110</v>
      </c>
      <c r="L3" s="121" t="str">
        <f>IFERROR(VLOOKUP(D3,DB!A:I,9,0),"")</f>
        <v>Latis</v>
      </c>
    </row>
    <row r="4" spans="1:16" ht="30.75" customHeight="1">
      <c r="A4" s="119" t="s">
        <v>39111</v>
      </c>
      <c r="B4" s="119" t="str">
        <f>IFERROR(VLOOKUP(D4,DB!A:K,11,0),"")</f>
        <v>R4</v>
      </c>
      <c r="C4" s="120">
        <v>2</v>
      </c>
      <c r="D4" s="94" t="s">
        <v>36870</v>
      </c>
      <c r="E4" s="98" t="s">
        <v>39021</v>
      </c>
      <c r="F4" s="123">
        <v>45961.374062499999</v>
      </c>
      <c r="G4" s="124">
        <f ca="1">IFERROR(NOW()-F4,"")</f>
        <v>0.16331400463241152</v>
      </c>
      <c r="H4" s="123">
        <v>45961.363761574074</v>
      </c>
      <c r="I4" s="119" t="str">
        <f>IFERROR(VLOOKUP(D4,DB!A:F,6,0),"")</f>
        <v>SCECO</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45961.537376504632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45961.537376504632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45961.537376504632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45961.537376504632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45961.537376504632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45961.537376504632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45961.537376504632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45961.537376504632</v>
      </c>
      <c r="H12" s="123"/>
      <c r="I12" s="119" t="str">
        <f>IFERROR(VLOOKUP(D12,DB!A:F,6,0),"")</f>
        <v/>
      </c>
      <c r="J12" s="119" t="str">
        <f>IFERROR(VLOOKUP(D12,DB!A:G,7,0),"")</f>
        <v/>
      </c>
      <c r="K12" s="125"/>
      <c r="L12" s="121" t="str">
        <f>IFERROR(VLOOKUP(D12,DB!A:I,9,0),"")</f>
        <v/>
      </c>
    </row>
    <row r="13" spans="1:16" ht="15" customHeight="1">
      <c r="A13" s="119"/>
      <c r="B13" s="119"/>
      <c r="C13" s="120"/>
      <c r="D13" s="121"/>
      <c r="E13" s="98"/>
      <c r="F13" s="123"/>
      <c r="G13" s="124">
        <f ca="1">IFERROR(NOW()-F13,"")</f>
        <v>45961.537376504632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45961.537376504632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45961.537376504632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45961.537376504632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45961.537376504632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45961.537376504632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45961.537376504632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45961.537376504632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45961.537376504632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45961.537376504632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45961.537376504632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45961.537376504632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45961.537376504632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45961.537376504632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45961.537376504632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45961.537376504632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45961.537376504632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45961.537376504632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45961.537376504632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45961.537376504632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45961.537376504632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45961.537376504632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45961.537376504632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45961.537376504632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45961.537376504632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45961.537376504632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45961.537376504632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45961.537376504632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45961.537376504632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45961.537376504632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45961.537376504632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45961.537376504632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45961.537376504632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45961.537376504632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45961.537376504632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45961.537376504632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45961.537376504632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45961.537376504632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45961.537376504632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45961.537376504632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45961.537376504632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45961.537376504632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45961.537376504632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45961.537376504632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45961.537376504632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45961.537376504632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45961.537376504632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45961.537376504632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45961.537376504632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45961.537376504632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45961.537376504632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45961.537376504632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45961.537376504632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45961.537376504632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45961.537376504632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45961.537376504632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45961.537376504632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45961.537376504632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45961.537376504632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45961.537376504632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45961.537376504632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45961.537376504632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45961.537376504632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45961.537376504632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45961.537376504632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45961.537376504632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45961.537376504632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45961.537376504632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45961.537376504632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45961.537376504632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45961.537376504632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45961.537376504632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45961.537376504632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45961.537376504632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45961.537376504632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45961.537376504632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45961.537376504632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45961.537376504632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45961.537376504632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45961.537376504632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45961.537376504632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45961.537376504632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45961.537376504632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45961.537376504632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45961.537376504632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45961.537376504632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45961.537376504632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45961.537376504632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45961.537376504632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45961.537376504632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45961.537376504632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45961.537376504632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45961.537376504632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45961.537376504632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45961.537376504632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45961.537376504632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45961.537376504632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45961.537376504632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45961.537376504632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45961.537376504632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45961.537376504632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45961.537376504632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45961.537376504632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45961.537376504632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45961.537376504632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45961.537376504632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45961.537376504632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45961.537376504632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45961.537376504632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45961.537376504632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45961.537376504632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45961.537376504632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45961.537376504632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45961.537376504632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45961.537376504632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45961.537376504632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45961.537376504632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45961.537376504632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45961.537376504632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45961.537376504632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45961.537376504632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45961.537376504632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45961.537376504632</v>
      </c>
      <c r="H135" s="123"/>
      <c r="I135" s="119" t="str">
        <f>IFERROR(VLOOKUP(D135,DB!A:F,6,0),"")</f>
        <v/>
      </c>
      <c r="J135" s="119" t="str">
        <f>IFERROR(VLOOKUP(D135,DB!A:G,7,0),"")</f>
        <v/>
      </c>
      <c r="K135" s="125"/>
      <c r="L135" s="121" t="str">
        <f>IFERROR(VLOOKUP(D135,DB!A:I,9,0),"")</f>
        <v/>
      </c>
    </row>
    <row r="136" spans="1:12" ht="15" customHeight="1">
      <c r="A136" s="126"/>
      <c r="B136" s="126" t="str">
        <f>IFERROR(VLOOKUP(D136,DB!A:K,11,0),"")</f>
        <v/>
      </c>
      <c r="C136" s="127"/>
      <c r="D136" s="128"/>
      <c r="E136" s="129"/>
      <c r="F136" s="130"/>
      <c r="G136" s="131">
        <f ca="1">IFERROR(NOW()-F136,"")</f>
        <v>45961.537376504632</v>
      </c>
      <c r="H136" s="130"/>
      <c r="I136" s="126" t="str">
        <f>IFERROR(VLOOKUP(D136,DB!A:F,6,0),"")</f>
        <v/>
      </c>
      <c r="J136" s="126" t="str">
        <f>IFERROR(VLOOKUP(D136,DB!A:G,7,0),"")</f>
        <v/>
      </c>
      <c r="K136" s="132"/>
      <c r="L136" s="128" t="str">
        <f>IFERROR(VLOOKUP(D136,DB!A:I,9,0),"")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69.705316319443227</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35.348499189814902</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12.876265393519134</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45961.537376504632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45961.537376504632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45961.537376504632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45961.537376504632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45961.537376504632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45961.537376504632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45961.537376504632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45961.537376504632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45961.537376504632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45961.537376504632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45961.537376504632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45961.537376504632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45961.537376504632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45961.537376504632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45961.537376504632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45961.537376504632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45961.537376504632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45961.537376504632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45961.537376504632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45961.537376504632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45961.537376504632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45961.537376504632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45961.537376504632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45961.537376504632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45961.537376504632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45961.537376504632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45961.537376504632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45961.537376504632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45961.537376504632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45961.537376504632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45961.537376504632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45961.537376504632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45961.537376504632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45961.537376504632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45961.537376504632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45961.537376504632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45961.537376504632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45961.537376504632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45961.537376504632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45961.537376504632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45961.537376504632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45961.537376504632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45961.537376504632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45961.537376504632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45961.537376504632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45961.537376504632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45961.537376504632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45961.537376504632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45961.537376504632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45961.537376504632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45961.537376504632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45961.537376504632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45961.537376504632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45961.537376504632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45961.537376504632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45961.537376504632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45961.537376504632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45961.537376504632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45961.537376504632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45961.537376504632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45961.537376504632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45961.537376504632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45961.537376504632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45961.537376504632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45961.537376504632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45961.537376504632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45961.537376504632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45961.537376504632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45961.537376504632</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45961.537376504632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45961.537376504632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45961.537376504632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45961.537376504632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45961.537376504632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45961.537376504632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45961.537376504632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45961.537376504632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45961.537376504632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45961.537376504632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45961.537376504632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45961.537376504632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45961.537376504632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45961.537376504632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45961.537376504632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45961.537376504632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45961.537376504632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45961.537376504632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45961.537376504632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45961.537376504632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45961.537376504632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45961.537376504632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45961.537376504632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45961.537376504632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45961.537376504632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45961.537376504632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45961.537376504632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45961.537376504632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45961.537376504632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45961.537376504632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45961.537376504632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45961.537376504632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45961.537376504632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45961.537376504632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45961.537376504632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45961.537376504632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45961.537376504632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45961.537376504632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45961.537376504632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45961.537376504632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45961.537376504632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45961.537376504632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45961.537376504632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45961.537376504632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45961.537376504632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45961.537376504632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45961.537376504632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45961.537376504632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45961.537376504632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45961.537376504632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45961.537376504632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45961.537376504632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45961.537376504632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45961.537376504632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45961.537376504632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45961.537376504632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45961.537376504632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45961.537376504632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45961.537376504632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45961.537376504632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45961.537376504632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45961.537376504632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45961.537376504632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45961.537376504632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45961.537376504632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45961.537376504632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45961.537376504632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45961.537376504632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45961.537376504632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45961.537376504632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45961.537376504632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45961.537376504632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45961.537376504632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45961.537376504632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45961.537376504632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45961.537376504632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45961.537376504632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45961.537376504632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45961.537376504632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45961.537376504632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45961.537376504632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45961.537376504632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45961.537376504632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45961.537376504632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45961.537376504632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45961.537376504632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45961.537376504632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45961.537376504632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45961.537376504632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45961.537376504632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45961.537376504632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45961.537376504632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45961.537376504632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45961.537376504632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45961.537376504632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45961.537376504632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45961.537376504632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45961.537376504632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45961.537376504632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45961.537376504632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45961.537376504632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45961.537376504632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45961.537376504632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45961.537376504632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45961.537376504632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45961.537376504632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45961.537376504632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45961.537376504632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45961.537376504632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45961.537376504632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45961.537376504632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45961.537376504632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45961.537376504632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45961.537376504632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45961.537376504632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45961.537376504632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45961.537376504632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45961.537376504632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45961.537376504632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45961.537376504632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45961.537376504632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45961.537376504632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45961.537376504632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45961.537376504632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45961.537376504632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45961.537376504632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45961.537376504632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45961.537376504632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45961.537376504632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45961.537376504632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45961.537376504632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45961.537376504632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45961.537376504632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45961.537376504632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45961.537376504632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45961.537376504632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45961.537376504632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45961.537376504632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45961.537376504632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45961.537376504632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45961.537376504632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45961.537376504632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45961.537376504632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45961.537376504632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45961.537376504632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45961.537376504632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45961.537376504632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45961.537376504632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45961.537376504632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45961.537376504632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45961.537376504632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45961.537376504632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45961.537376504632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45961.537376504632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45961.537376504632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45961.537376504632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45961.537376504632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45961.537376504632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45961.537376504632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45961.537376504632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45961.537376504632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45961.537376504632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45961.537376504632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45961.537376504632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45961.537376504632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45961.537376504632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45961.537376504632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45961.537376504632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45961.537376504632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45961.537376504632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45961.537376504632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45961.537376504632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45961.537376504632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45961.537376504632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45961.537376504632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45961.537376504632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45961.537376504632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45961.537376504632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45961.537376504632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45961.537376504632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45961.537376504632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45961.537376504632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45961.537376504632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45961.537376504632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45961.537376504632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45961.537376504632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45961.537376504632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45961.537376504632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45961.537376504632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45961.537376504632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45961.537376504632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45961.537376504632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45961.537376504632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45961.537376504632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45961.537376504632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45961.537376504632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45961.537376504632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45961.537376504632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45961.537376504632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45961.537376504632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45961.537376504632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45961.537376504632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45961.537376504632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45961.537376504632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45961.537376504632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45961.537376504632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45961.537376504632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45961.537376504632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45961.537376504632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45961.537376504632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45961.537376504632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45961.537376504632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45961.537376504632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45961.537376504632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45961.537376504632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45961.537376504632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45961.537376504632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45961.537376504632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45961.537376504632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45961.537376504632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45961.537376504632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45961.537376504632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45961.537376504632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45961.537376504632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45961.537376504632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45961.537376504632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45961.537376504632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45961.537376504632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45961.537376504632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45961.537376504632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45961.537376504632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45961.537376504632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45961.537376504632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45961.537376504632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45961.537376504632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45961.537376504632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45961.537376504632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45961.537376504632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45961.537376504632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45961.537376504632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45961.537376504632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45961.537376504632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45961.537376504632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45961.537376504632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45961.537376504632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45961.537376504632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45961.537376504632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45961.537376504632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45961.537376504632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45961.537376504632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45961.537376504632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45961.537376504632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45961.537376504632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45961.537376504632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45961.537376504632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45961.537376504632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45961.537376504632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45961.537376504632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45961.537376504632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45961.537376504632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45961.537376504632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45961.537376504632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45961.537376504632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45961.537376504632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45961.537376504632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45961.537376504632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45961.537376504632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45961.537376504632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45961.537376504632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45961.537376504632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45961.537376504632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45961.537376504632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45961.537376504632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45961.537376504632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45961.537376504632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45961.537376504632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45961.537376504632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45961.537376504632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45961.537376504632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45961.537376504632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45961.537376504632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45961.537376504632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45961.537376504632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45961.537376504632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45961.537376504632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45961.537376504632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45961.537376504632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45961.537376504632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45961.537376504632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45961.537376504632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45961.537376504632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45961.537376504632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45961.537376504632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45961.537376504632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45961.537376504632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45961.537376504632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45961.537376504632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45961.537376504632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45961.537376504632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45961.537376504632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45961.537376504632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45961.537376504632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45961.537376504632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45961.537376504632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45961.537376504632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45961.537376504632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45961.537376504632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45961.537376504632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45961.537376504632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45961.537376504632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45961.537376504632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45961.537376504632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45961.537376504632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45961.537376504632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45961.537376504632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45961.537376504632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45961.537376504632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45961.537376504632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45961.537376504632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45961.537376504632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45961.537376504632</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45961.537376504632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45961.537376504632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45961.537376504632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45961.537376504632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45961.537376504632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45961.537376504632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45961.537376504632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45961.537376504632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45961.537376504632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45961.537376504632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45961.537376504632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45961.537376504632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45961.537376504632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45961.537376504632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45961.537376504632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45961.537376504632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45961.537376504632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45961.537376504632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45961.537376504632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45961.537376504632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45961.537376504632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45961.537376504632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45961.537376504632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45961.537376504632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45961.537376504632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45961.537376504632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45961.537376504632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45961.537376504632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45961.537376504632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45961.537376504632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45961.537376504632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45961.537376504632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45961.537376504632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45961.537376504632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45961.537376504632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45961.537376504632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45961.537376504632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45961.537376504632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45961.537376504632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45961.537376504632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45961.537376504632</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2025-10-31T09:53:59Z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