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90" documentId="13_ncr:1_{F6CB121F-512D-4AA6-A0C1-0FB36C537598}" xr6:coauthVersionLast="47" xr6:coauthVersionMax="47" xr10:uidLastSave="{EBD1E0CA-B71B-44F5-88E1-38FBC0A2091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<sst xmlns="http://schemas.openxmlformats.org/spreadsheetml/2006/main" count="178592" uniqueCount="39079">
  <si>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</si>
  <si>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</si>
  <si>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</si>
  <si>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</si>
  <si>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</si>
  <si>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</si>
  <si>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</si>
  <si>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</si>
  <si>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</si>
  <si>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</si>
  <si>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</si>
  <si>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</si>
  <si>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</si>
  <si>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</si>
  <si>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</si>
  <si>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</si>
  <si>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</si>
  <si>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</si>
  <si>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</si>
  <si>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</si>
  <si>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</si>
  <si>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</si>
  <si>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</si>
  <si>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</si>
  <si>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</si>
  <si>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</si>
  <si>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</si>
  <si>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</si>
  <si>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</si>
  <si>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</si>
  <si>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</si>
  <si>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</si>
  <si>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</si>
  <si>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</si>
  <si>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</si>
  <si>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</si>
  <si>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</si>
  <si>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</si>
  <si>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</si>
  <si>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</si>
  <si>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</si>
  <si>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</si>
  <si>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</si>
  <si>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</si>
  <si>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</si>
  <si>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</si>
  <si>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</si>
  <si>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</si>
  <si>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</si>
  <si>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</si>
  <si>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</si>
  <si>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</si>
  <si>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</si>
  <si>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</si>
  <si>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</si>
  <si>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</si>
  <si>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</si>
  <si>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</si>
  <si>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</si>
  <si>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</si>
  <si>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</si>
  <si>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</si>
  <si>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</si>
  <si>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</si>
  <si>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</si>
  <si>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</si>
  <si>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</si>
  <si>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</si>
  <si>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</si>
  <si>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</si>
  <si>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</si>
  <si>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</si>
  <si>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</si>
  <si>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</si>
  <si>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</si>
  <si>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</si>
  <si>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</si>
  <si>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</si>
  <si>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</si>
  <si>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</si>
  <si>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</si>
  <si>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</si>
  <si>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</si>
  <si>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</si>
  <si>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</si>
  <si>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</si>
  <si>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</si>
  <si>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</si>
  <si>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</si>
  <si>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</si>
  <si>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</si>
  <si>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</si>
  <si>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</si>
  <si>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</si>
  <si>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</si>
  <si>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</si>
  <si>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</si>
  <si>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</si>
  <si>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</si>
  <si>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</si>
  <si>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</si>
  <si>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</si>
  <si>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</si>
  <si>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</si>
  <si>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</si>
  <si>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</si>
  <si>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</si>
  <si>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</si>
  <si>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</si>
  <si>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</si>
  <si>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</si>
  <si>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</si>
  <si>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</si>
  <si>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</si>
  <si>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</si>
  <si>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</si>
  <si>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</si>
  <si>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</si>
  <si>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</si>
  <si>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</si>
  <si>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</si>
  <si>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</si>
  <si>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</si>
  <si>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</si>
  <si>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</si>
  <si>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</si>
  <si>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</si>
  <si>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</si>
  <si>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</si>
  <si>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</si>
  <si>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</si>
  <si>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</si>
  <si>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</si>
  <si>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</si>
  <si>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</si>
  <si>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</si>
  <si>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</si>
  <si>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</si>
  <si>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</si>
  <si>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</si>
  <si>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</si>
  <si>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</si>
  <si>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</si>
  <si>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</si>
  <si>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</si>
  <si>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</si>
  <si>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</si>
  <si>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</si>
  <si>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</si>
  <si>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</si>
  <si>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</si>
  <si>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</si>
  <si>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</si>
  <si>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</si>
  <si>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</si>
  <si>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</si>
  <si>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</si>
  <si>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</si>
  <si>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</si>
  <si>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</si>
  <si>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</si>
  <si>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</si>
  <si>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</si>
  <si>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</si>
  <si>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</si>
  <si>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</si>
  <si>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</si>
  <si>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</si>
  <si>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</si>
  <si>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</si>
  <si>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</si>
  <si>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</si>
  <si>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</si>
  <si>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</si>
  <si>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</si>
  <si>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</si>
  <si>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</si>
  <si>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</si>
  <si>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</si>
  <si>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</si>
  <si>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</si>
  <si>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</si>
  <si>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</si>
  <si>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</si>
  <si>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</si>
  <si>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</si>
  <si>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</si>
  <si>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</si>
  <si>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</si>
  <si>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</si>
  <si>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</si>
  <si>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</si>
  <si>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</si>
  <si>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</si>
  <si>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</si>
  <si>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</si>
  <si>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</si>
  <si>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</si>
  <si>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</si>
  <si>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</si>
  <si>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</si>
  <si>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</si>
  <si>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</si>
  <si>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</si>
  <si>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</si>
  <si>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</si>
  <si>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</si>
  <si>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</si>
  <si>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</si>
  <si>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</si>
  <si>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</si>
  <si>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</si>
  <si>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</si>
  <si>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</si>
  <si>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</si>
  <si>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</si>
  <si>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</si>
  <si>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</si>
  <si>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</si>
  <si>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</si>
  <si>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</si>
  <si>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</si>
  <si>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</si>
  <si>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</si>
  <si>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</si>
  <si>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</si>
  <si>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</si>
  <si>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</si>
  <si>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</si>
  <si>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</si>
  <si>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</si>
  <si>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</si>
  <si>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</si>
  <si>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</si>
  <si>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</si>
  <si>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</si>
  <si>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</si>
  <si>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</si>
  <si>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</si>
  <si>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</si>
  <si>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</si>
  <si>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</si>
  <si>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</si>
  <si>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</si>
  <si>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</si>
  <si>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</si>
  <si>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</si>
  <si>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</si>
  <si>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</si>
  <si>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</si>
  <si>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</si>
  <si>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</si>
  <si>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</si>
  <si>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</si>
  <si>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</si>
  <si>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</si>
  <si>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</si>
  <si>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</si>
  <si>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</si>
  <si>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</si>
  <si>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</si>
  <si>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</si>
  <si>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</si>
  <si>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</si>
  <si>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</si>
  <si>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</si>
  <si>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</si>
  <si>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</si>
  <si>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</si>
  <si>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</si>
  <si>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</si>
  <si>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</si>
  <si>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</si>
  <si>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</si>
  <si>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</si>
  <si>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</si>
  <si>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</si>
  <si>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</si>
  <si>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</si>
  <si>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</si>
  <si>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</si>
  <si>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</si>
  <si>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</si>
  <si>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</si>
  <si>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</si>
  <si>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</si>
  <si>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</si>
  <si>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</si>
  <si>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</si>
  <si>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</si>
  <si>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</si>
  <si>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</si>
  <si>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</si>
  <si>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</si>
  <si>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</si>
  <si>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</si>
  <si>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</si>
  <si>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</si>
  <si>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</si>
  <si>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</si>
  <si>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</si>
  <si>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</si>
  <si>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</si>
  <si>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</si>
  <si>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</si>
  <si>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</si>
  <si>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</si>
  <si>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</si>
  <si>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</si>
  <si>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</si>
  <si>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</si>
  <si>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</si>
  <si>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</si>
  <si>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</si>
  <si>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</si>
  <si>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</si>
  <si>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</si>
  <si>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</si>
  <si>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</si>
  <si>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</si>
  <si>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</si>
  <si>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</si>
  <si>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</si>
  <si>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</si>
  <si>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</si>
  <si>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</si>
  <si>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</si>
  <si>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</si>
  <si>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</si>
  <si>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</si>
  <si>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</si>
  <si>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</si>
  <si>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</si>
  <si>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</si>
  <si>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</si>
  <si>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</si>
  <si>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</si>
  <si>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</si>
  <si>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</si>
  <si>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</si>
  <si>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</si>
  <si>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</si>
  <si>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</si>
  <si>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</si>
  <si>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</si>
  <si>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</si>
  <si>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</si>
  <si>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</si>
  <si>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</si>
  <si>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</si>
  <si>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</si>
  <si>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</si>
  <si>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</si>
  <si>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</si>
  <si>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</si>
  <si>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</si>
  <si>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</si>
  <si>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</si>
  <si>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</si>
  <si>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</si>
  <si>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</si>
  <si>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</si>
  <si>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</si>
  <si>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</si>
  <si>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</si>
  <si>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</si>
  <si>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</si>
  <si>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</si>
  <si>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</si>
  <si>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</si>
  <si>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</si>
  <si>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</si>
  <si>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</si>
  <si>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</si>
  <si>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</si>
  <si>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</si>
  <si>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</si>
  <si>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</si>
  <si>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</si>
  <si>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</si>
  <si>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</si>
  <si>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</si>
  <si>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</si>
  <si>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</si>
  <si>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</si>
  <si>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</si>
  <si>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</si>
  <si>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</si>
  <si>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</si>
  <si>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</si>
  <si>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</si>
  <si>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</si>
  <si>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</si>
  <si>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</si>
  <si>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</si>
  <si>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</si>
  <si>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</si>
  <si>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</si>
  <si>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</si>
  <si>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</si>
  <si>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</si>
  <si>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</si>
  <si>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</si>
  <si>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</si>
  <si>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</si>
  <si>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</si>
  <si>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</si>
  <si>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</si>
  <si>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</si>
  <si>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</si>
  <si>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</si>
  <si>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</si>
  <si>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</si>
  <si>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</si>
  <si>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</si>
  <si>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</si>
  <si>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</si>
  <si>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</si>
  <si>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</si>
  <si>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</si>
  <si>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</si>
  <si>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</si>
  <si>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</si>
  <si>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</si>
  <si>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</si>
  <si>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</si>
  <si>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</si>
  <si>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</si>
  <si>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</si>
  <si>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</si>
  <si>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</si>
  <si>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</si>
  <si>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</si>
  <si>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</si>
  <si>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</si>
  <si>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</si>
  <si>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</si>
  <si>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</si>
  <si>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</si>
  <si>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</si>
  <si>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</si>
  <si>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</si>
  <si>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</si>
  <si>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</si>
  <si>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</si>
  <si>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</si>
  <si>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</si>
  <si>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</si>
  <si>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</si>
  <si>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</si>
  <si>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</si>
  <si>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</si>
  <si>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</si>
  <si>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</si>
  <si>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</si>
  <si>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</si>
  <si>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</si>
  <si>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</si>
  <si>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</si>
  <si>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</si>
  <si>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</si>
  <si>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</si>
  <si>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</si>
  <si>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</si>
  <si>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</si>
  <si>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</si>
  <si>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</si>
  <si>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</si>
  <si>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</si>
  <si>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</si>
  <si>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</si>
  <si>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</si>
  <si>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</si>
  <si>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</si>
  <si>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</si>
  <si>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</si>
  <si>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</si>
  <si>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</si>
  <si>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</si>
  <si>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</si>
  <si>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</si>
  <si>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</si>
  <si>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</si>
  <si>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</si>
  <si>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</si>
  <si>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</si>
  <si>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</si>
  <si>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</si>
  <si>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</si>
  <si>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</si>
  <si>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</si>
  <si>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</si>
  <si>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</si>
  <si>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</si>
  <si>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</si>
  <si>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</si>
  <si>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</si>
  <si>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</si>
  <si>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</si>
  <si>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</si>
  <si>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</si>
  <si>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</si>
  <si>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</si>
  <si>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</si>
  <si>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</si>
  <si>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</si>
  <si>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</si>
  <si>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</si>
  <si>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</si>
  <si>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</si>
  <si>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</si>
  <si>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</si>
  <si>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</si>
  <si>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</si>
  <si>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</si>
  <si>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</si>
  <si>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</si>
  <si>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</si>
  <si>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</si>
  <si>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</si>
  <si>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</si>
  <si>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</si>
  <si>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</si>
  <si>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</si>
  <si>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</si>
  <si>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</si>
  <si>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</si>
  <si>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</si>
  <si>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</si>
  <si>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</si>
  <si>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</si>
  <si>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</si>
  <si>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</si>
  <si>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</si>
  <si>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</si>
  <si>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</si>
  <si>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</si>
  <si>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</si>
  <si>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</si>
  <si>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</si>
  <si>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</si>
  <si>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</si>
  <si>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</si>
  <si>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</si>
  <si>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</si>
  <si>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</si>
  <si>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</si>
  <si>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</si>
  <si>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</si>
  <si>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</si>
  <si>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</si>
  <si>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</si>
  <si>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</si>
  <si>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</si>
  <si>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</si>
  <si>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</si>
  <si>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</si>
  <si>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</si>
  <si>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</si>
  <si>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</si>
  <si>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</si>
  <si>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</si>
  <si>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</si>
  <si>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</si>
  <si>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</si>
  <si>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</si>
  <si>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</si>
  <si>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</si>
  <si>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</si>
  <si>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</si>
  <si>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</si>
  <si>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</si>
  <si>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</si>
  <si>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</si>
  <si>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</si>
  <si>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</si>
  <si>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</si>
  <si>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</si>
  <si>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</si>
  <si>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</si>
  <si>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</si>
  <si>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</si>
  <si>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</si>
  <si>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</si>
  <si>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</si>
  <si>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</si>
  <si>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</si>
  <si>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</si>
  <si>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</si>
  <si>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</si>
  <si>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</si>
  <si>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</si>
  <si>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</si>
  <si>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</si>
  <si>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</si>
  <si>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</si>
  <si>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</si>
  <si>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</si>
  <si>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</si>
  <si>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</si>
  <si>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</si>
  <si>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</si>
  <si>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</si>
  <si>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</si>
  <si>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</si>
  <si>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</si>
  <si>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</si>
  <si>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</si>
  <si>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</si>
  <si>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</si>
  <si>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</si>
  <si>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</si>
  <si>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</si>
  <si>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</si>
  <si>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</si>
  <si>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</si>
  <si>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</si>
  <si>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</si>
  <si>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</si>
  <si>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</si>
  <si>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</si>
  <si>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</si>
  <si>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</si>
  <si>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</si>
  <si>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</si>
  <si>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</si>
  <si>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</si>
  <si>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</si>
  <si>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</si>
  <si>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</si>
  <si>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</si>
  <si>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</si>
  <si>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</si>
  <si>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</si>
  <si>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</si>
  <si>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</si>
  <si>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</si>
  <si>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</si>
  <si>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</si>
  <si>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</si>
  <si>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</si>
  <si>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</si>
  <si>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</si>
  <si>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</si>
  <si>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</si>
  <si>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</si>
  <si>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</si>
  <si>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</si>
  <si>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</si>
  <si>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</si>
  <si>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</si>
  <si>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</si>
  <si>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</si>
  <si>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</si>
  <si>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</si>
  <si>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</si>
  <si>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</si>
  <si>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</si>
  <si>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</si>
  <si>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</si>
  <si>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</si>
  <si>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</si>
  <si>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</si>
  <si>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</si>
  <si>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</si>
  <si>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</si>
  <si>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</si>
  <si>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</si>
  <si>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</si>
  <si>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</si>
  <si>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</si>
  <si>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</si>
  <si>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</si>
  <si>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</si>
  <si>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</si>
  <si>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</si>
  <si>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</si>
  <si>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</si>
  <si>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</si>
  <si>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</si>
  <si>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</si>
  <si>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</si>
  <si>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</si>
  <si>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</si>
  <si>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</si>
  <si>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</si>
  <si>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</si>
  <si>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</si>
  <si>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</si>
  <si>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</si>
  <si>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</si>
  <si>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</si>
  <si>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</si>
  <si>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</si>
  <si>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</si>
  <si>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</si>
  <si>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</si>
  <si>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</si>
  <si>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</si>
  <si>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</si>
  <si>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</si>
  <si>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</si>
  <si>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</si>
  <si>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</si>
  <si>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</si>
  <si>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</si>
  <si>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</si>
  <si>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</si>
  <si>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</si>
  <si>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</si>
  <si>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</si>
  <si>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</si>
  <si>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</si>
  <si>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</si>
  <si>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</si>
  <si>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</si>
  <si>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</si>
  <si>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</si>
  <si>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</si>
  <si>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</si>
  <si>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</si>
  <si>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</si>
  <si>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</si>
  <si>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</si>
  <si>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</si>
  <si>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</si>
  <si>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</si>
  <si>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</si>
  <si>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</si>
  <si>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</si>
  <si>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</si>
  <si>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</si>
  <si>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</si>
  <si>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</si>
  <si>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</si>
  <si>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</si>
  <si>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</si>
  <si>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</si>
  <si>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</si>
  <si>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</si>
  <si>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</si>
  <si>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</si>
  <si>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</si>
  <si>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</si>
  <si>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</si>
  <si>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</si>
  <si>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</si>
  <si>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</si>
  <si>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</si>
  <si>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</si>
  <si>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</si>
  <si>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</si>
  <si>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</si>
  <si>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</si>
  <si>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</si>
  <si>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</si>
  <si>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</si>
  <si>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</si>
  <si>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</si>
  <si>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</si>
  <si>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</si>
  <si>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</si>
  <si>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</si>
  <si>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</si>
  <si>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</si>
  <si>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</si>
  <si>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</si>
  <si>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</si>
  <si>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</si>
  <si>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</si>
  <si>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</si>
  <si>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</si>
  <si>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</si>
  <si>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</si>
  <si>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</si>
  <si>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</si>
  <si>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</si>
  <si>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</si>
  <si>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</si>
  <si>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</si>
  <si>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</si>
  <si>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</si>
  <si>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</si>
  <si>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</si>
  <si>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</si>
  <si>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</si>
  <si>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</si>
  <si>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</si>
  <si>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</si>
  <si>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</si>
  <si>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</si>
  <si>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</si>
  <si>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</si>
  <si>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</si>
  <si>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</si>
  <si>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</si>
  <si>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</si>
  <si>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</si>
  <si>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</si>
  <si>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</si>
  <si>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</si>
  <si>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</si>
  <si>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</si>
  <si>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</si>
  <si>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</si>
  <si>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</si>
  <si>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</si>
  <si>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</si>
  <si>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</si>
  <si>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</si>
  <si>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</si>
  <si>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</si>
  <si>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</si>
  <si>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</si>
  <si>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</si>
  <si>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</si>
  <si>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</si>
  <si>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</si>
  <si>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</si>
  <si>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</si>
  <si>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</si>
  <si>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</si>
  <si>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</si>
  <si>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</si>
  <si>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</si>
  <si>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</si>
  <si>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</si>
  <si>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</si>
  <si>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</si>
  <si>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</si>
  <si>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</si>
  <si>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</si>
  <si>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</si>
  <si>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</si>
  <si>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</si>
  <si>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</si>
  <si>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</si>
  <si>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</si>
  <si>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</si>
  <si>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</si>
  <si>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</si>
  <si>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</si>
  <si>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</si>
  <si>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</si>
  <si>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</si>
  <si>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</si>
  <si>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</si>
  <si>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</si>
  <si>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</si>
  <si>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</si>
  <si>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</si>
  <si>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</si>
  <si>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</si>
  <si>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</si>
  <si>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</si>
  <si>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</si>
  <si>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</si>
  <si>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</si>
  <si>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</si>
  <si>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</si>
  <si>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</si>
  <si>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</si>
  <si>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</si>
  <si>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</si>
  <si>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</si>
  <si>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</si>
  <si>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</si>
  <si>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</si>
  <si>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</si>
  <si>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</si>
  <si>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</si>
  <si>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</si>
  <si>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</si>
  <si>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</si>
  <si>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</si>
  <si>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</si>
  <si>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</si>
  <si>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</si>
  <si>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</si>
  <si>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</si>
  <si>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</si>
  <si>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</si>
  <si>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</si>
  <si>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</si>
  <si>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</si>
  <si>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</si>
  <si>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</si>
  <si>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</si>
  <si>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</si>
  <si>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</si>
  <si>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</si>
  <si>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</si>
  <si>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</si>
  <si>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</si>
  <si>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</si>
  <si>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</si>
  <si>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</si>
  <si>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</si>
  <si>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</si>
  <si>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</si>
  <si>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</si>
  <si>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</si>
  <si>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</si>
  <si>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</si>
  <si>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</si>
  <si>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</si>
  <si>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</si>
  <si>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</si>
  <si>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</si>
  <si>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</si>
  <si>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</si>
  <si>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</si>
  <si>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</si>
  <si>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</si>
  <si>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</si>
  <si>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</si>
  <si>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</si>
  <si>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</si>
  <si>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</si>
  <si>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</si>
  <si>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</si>
  <si>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</si>
  <si>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</si>
  <si>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</si>
  <si>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</si>
  <si>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</si>
  <si>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</si>
  <si>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</si>
  <si>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</si>
  <si>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</si>
  <si>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</si>
  <si>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</si>
  <si>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</si>
  <si>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</si>
  <si>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</si>
  <si>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</si>
  <si>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</si>
  <si>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</si>
  <si>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</si>
  <si>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</si>
  <si>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</si>
  <si>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</si>
  <si>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</si>
  <si>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</si>
  <si>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</si>
  <si>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</si>
  <si>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</si>
  <si>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</si>
  <si>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</si>
  <si>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</si>
  <si>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</si>
  <si>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</si>
  <si>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</si>
  <si>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</si>
  <si>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</si>
  <si>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</si>
  <si>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</si>
  <si>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</si>
  <si>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</si>
  <si>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</si>
  <si>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</si>
  <si>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</si>
  <si>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</si>
  <si>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</si>
  <si>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</si>
  <si>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</si>
  <si>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</si>
  <si>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</si>
  <si>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</si>
  <si>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</si>
  <si>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</si>
  <si>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</si>
  <si>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</si>
  <si>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</si>
  <si>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</si>
  <si>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</si>
  <si>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</si>
  <si>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</si>
  <si>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</si>
  <si>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</si>
  <si>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</si>
  <si>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</si>
  <si>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</si>
  <si>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</si>
  <si>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</si>
  <si>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</si>
  <si>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</si>
  <si>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</si>
  <si>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</si>
  <si>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</si>
  <si>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</si>
  <si>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</si>
  <si>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</si>
  <si>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</si>
  <si>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</si>
  <si>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</si>
  <si>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</si>
  <si>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</si>
  <si>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</si>
  <si>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</si>
  <si>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</si>
  <si>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</si>
  <si>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</si>
  <si>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</si>
  <si>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</si>
  <si>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</si>
  <si>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</si>
  <si>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</si>
  <si>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</si>
  <si>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</si>
  <si>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</si>
  <si>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</si>
  <si>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</si>
  <si>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</si>
  <si>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</si>
  <si>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</si>
  <si>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</si>
  <si>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</si>
  <si>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</si>
  <si>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</si>
  <si>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</si>
  <si>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</si>
  <si>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</si>
  <si>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</si>
  <si>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</si>
  <si>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</si>
  <si>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</si>
  <si>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</si>
  <si>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</si>
  <si>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</si>
  <si>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</si>
  <si>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</si>
  <si>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</si>
  <si>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</si>
  <si>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</si>
  <si>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</si>
  <si>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</si>
  <si>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</si>
  <si>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</si>
  <si>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</si>
  <si>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</si>
  <si>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</si>
  <si>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</si>
  <si>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</si>
  <si>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</si>
  <si>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</si>
  <si>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</si>
  <si>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</si>
  <si>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</si>
  <si>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</si>
  <si>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</si>
  <si>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</si>
  <si>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</si>
  <si>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</si>
  <si>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</si>
  <si>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</si>
  <si>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</si>
  <si>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</si>
  <si>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</si>
  <si>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</si>
  <si>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</si>
  <si>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</si>
  <si>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</si>
  <si>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</si>
  <si>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</si>
  <si>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</si>
  <si>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</si>
  <si>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</si>
  <si>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</si>
  <si>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</si>
  <si>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</si>
  <si>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</si>
  <si>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</si>
  <si>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</si>
  <si>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</si>
  <si>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</si>
  <si>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</si>
  <si>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</si>
  <si>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</si>
  <si>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</si>
  <si>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</si>
  <si>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</si>
  <si>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</si>
  <si>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</si>
  <si>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</si>
  <si>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</si>
  <si>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</si>
  <si>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</si>
  <si>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</si>
  <si>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</si>
  <si>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</si>
  <si>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</si>
  <si>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</si>
  <si>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</si>
  <si>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</si>
  <si>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</si>
  <si>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</si>
  <si>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</si>
  <si>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</si>
  <si>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</si>
  <si>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</si>
  <si>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</si>
  <si>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</si>
  <si>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</si>
  <si>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</si>
  <si>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</si>
  <si>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</si>
  <si>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</si>
  <si>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</si>
  <si>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</si>
  <si>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</si>
  <si>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</si>
  <si>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</si>
  <si>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</si>
  <si>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</si>
  <si>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</si>
  <si>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</si>
  <si>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</si>
  <si>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</si>
  <si>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</si>
  <si>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</si>
  <si>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</si>
  <si>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</si>
  <si>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</si>
  <si>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</si>
  <si>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</si>
  <si>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</si>
  <si>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</si>
  <si>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</si>
  <si>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</si>
  <si>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</si>
  <si>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</si>
  <si>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</si>
  <si>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</si>
  <si>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</si>
  <si>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</si>
  <si>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</si>
  <si>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</si>
  <si>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</si>
  <si>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</si>
  <si>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</si>
  <si>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</si>
  <si>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</si>
  <si>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</si>
  <si>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</si>
  <si>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</si>
  <si>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</si>
  <si>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</si>
  <si>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</si>
  <si>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</si>
  <si>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</si>
  <si>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</si>
  <si>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</si>
  <si>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</si>
  <si>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</si>
  <si>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</si>
  <si>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</si>
  <si>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</si>
  <si>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</si>
  <si>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</si>
  <si>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</si>
  <si>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</si>
  <si>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</si>
  <si>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</si>
  <si>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</si>
  <si>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</si>
  <si>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</si>
  <si>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</si>
  <si>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</si>
  <si>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</si>
  <si>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</si>
  <si>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</si>
  <si>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</si>
  <si>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</si>
  <si>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</si>
  <si>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</si>
  <si>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</si>
  <si>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</si>
  <si>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</si>
  <si>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</si>
  <si>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</si>
  <si>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</si>
  <si>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</si>
  <si>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</si>
  <si>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</si>
  <si>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</si>
  <si>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</si>
  <si>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</si>
  <si>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</si>
  <si>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</si>
  <si>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</si>
  <si>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</si>
  <si>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</si>
  <si>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</si>
  <si>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</si>
  <si>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</si>
  <si>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</si>
  <si>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</si>
  <si>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</si>
  <si>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</si>
  <si>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</si>
  <si>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</si>
  <si>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</si>
  <si>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</si>
  <si>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</si>
  <si>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</si>
  <si>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</si>
  <si>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</si>
  <si>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</si>
  <si>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</si>
  <si>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</si>
  <si>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</si>
  <si>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</si>
  <si>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</si>
  <si>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</si>
  <si>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</si>
  <si>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</si>
  <si>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</si>
  <si>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</si>
  <si>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</si>
  <si>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</si>
  <si>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</si>
  <si>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</si>
  <si>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</si>
  <si>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</si>
  <si>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</si>
  <si>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</si>
  <si>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</si>
  <si>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</si>
  <si>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</si>
  <si>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</si>
  <si>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</si>
  <si>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</si>
  <si>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</si>
  <si>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</si>
  <si>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</si>
  <si>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</si>
  <si>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</si>
  <si>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</si>
  <si>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</si>
  <si>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</si>
  <si>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</si>
  <si>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</si>
  <si>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</si>
  <si>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</si>
  <si>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</si>
  <si>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</si>
  <si>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</si>
  <si>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</si>
  <si>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</si>
  <si>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</si>
  <si>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</si>
  <si>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</si>
  <si>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</si>
  <si>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</si>
  <si>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</si>
  <si>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</si>
  <si>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</si>
  <si>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</si>
  <si>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</si>
  <si>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</si>
  <si>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</si>
  <si>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</si>
  <si>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</si>
  <si>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</si>
  <si>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</si>
  <si>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</si>
  <si>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</si>
  <si>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</si>
  <si>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</si>
  <si>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</si>
  <si>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</si>
  <si>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</si>
  <si>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</si>
  <si>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</si>
  <si>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</si>
  <si>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</si>
  <si>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</si>
  <si>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</si>
  <si>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</si>
  <si>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</si>
  <si>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</si>
  <si>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</si>
  <si>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</si>
  <si>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</si>
  <si>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</si>
  <si>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</si>
  <si>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</si>
  <si>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</si>
  <si>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</si>
  <si>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</si>
  <si>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</si>
  <si>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</si>
  <si>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</si>
  <si>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</si>
  <si>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</si>
  <si>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</si>
  <si>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</si>
  <si>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</si>
  <si>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</si>
  <si>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</si>
  <si>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</si>
  <si>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</si>
  <si>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</si>
  <si>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</si>
  <si>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</si>
  <si>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</si>
  <si>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</si>
  <si>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</si>
  <si>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</si>
  <si>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</si>
  <si>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</si>
  <si>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</si>
  <si>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</si>
  <si>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</si>
  <si>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</si>
  <si>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</si>
  <si>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</si>
  <si>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</si>
  <si>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</si>
  <si>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</si>
  <si>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</si>
  <si>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</si>
  <si>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</si>
  <si>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</si>
  <si>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</si>
  <si>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</si>
  <si>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</si>
  <si>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</si>
  <si>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</si>
  <si>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</si>
  <si>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</si>
  <si>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</si>
  <si>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</si>
  <si>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</si>
  <si>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</si>
  <si>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</si>
  <si>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</si>
  <si>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</si>
  <si>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</si>
  <si>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</si>
  <si>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</si>
  <si>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</si>
  <si>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</si>
  <si>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</si>
  <si>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</si>
  <si>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</si>
  <si>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</si>
  <si>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</si>
  <si>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</si>
  <si>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</si>
  <si>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</si>
  <si>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</si>
  <si>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</si>
  <si>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</si>
  <si>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</si>
  <si>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</si>
  <si>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</si>
  <si>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</si>
  <si>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</si>
  <si>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</si>
  <si>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</si>
  <si>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</si>
  <si>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</si>
  <si>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</si>
  <si>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</si>
  <si>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</si>
  <si>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</si>
  <si>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</si>
  <si>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</si>
  <si>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</si>
  <si>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</si>
  <si>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</si>
  <si>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</si>
  <si>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</si>
  <si>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</si>
  <si>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</si>
  <si>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</si>
  <si>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</si>
  <si>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</si>
  <si>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</si>
  <si>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</si>
  <si>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</si>
  <si>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</si>
  <si>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</si>
  <si>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</si>
  <si>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</si>
  <si>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</si>
  <si>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</si>
  <si>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</si>
  <si>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</si>
  <si>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</si>
  <si>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</si>
  <si>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</si>
  <si>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</si>
  <si>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</si>
  <si>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</si>
  <si>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</si>
  <si>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</si>
  <si>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</si>
  <si>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</si>
  <si>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</si>
  <si>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</si>
  <si>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</si>
  <si>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</si>
  <si>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</si>
  <si>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</si>
  <si>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</si>
  <si>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</si>
  <si>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</si>
  <si>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</si>
  <si>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</si>
  <si>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</si>
  <si>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</si>
  <si>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</si>
  <si>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</si>
  <si>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</si>
  <si>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</si>
  <si>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</si>
  <si>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</si>
  <si>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</si>
  <si>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</si>
  <si>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</si>
  <si>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</si>
  <si>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</si>
  <si>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</si>
  <si>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</si>
  <si>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</si>
  <si>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</si>
  <si>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</si>
  <si>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</si>
  <si>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</si>
  <si>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</si>
  <si>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</si>
  <si>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</si>
  <si>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</si>
  <si>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</si>
  <si>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</si>
  <si>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</si>
  <si>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</si>
  <si>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</si>
  <si>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</si>
  <si>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</si>
  <si>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</si>
  <si>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</si>
  <si>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</si>
  <si>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</si>
  <si>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</si>
  <si>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</si>
  <si>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</si>
  <si>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</si>
  <si>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</si>
  <si>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</si>
  <si>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</si>
  <si>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</si>
  <si>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</si>
  <si>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</si>
  <si>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</si>
  <si>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</si>
  <si>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</si>
  <si>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</si>
  <si>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</si>
  <si>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</si>
  <si>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</si>
  <si>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</si>
  <si>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</si>
  <si>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</si>
  <si>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</si>
  <si>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</si>
  <si>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</si>
  <si>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</si>
  <si>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</si>
  <si>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</si>
  <si>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</si>
  <si>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</si>
  <si>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</si>
  <si>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</si>
  <si>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</si>
  <si>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</si>
  <si>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</si>
  <si>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</si>
  <si>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</si>
  <si>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</si>
  <si>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</si>
  <si>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</si>
  <si>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</si>
  <si>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</si>
  <si>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</si>
  <si>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</si>
  <si>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</si>
  <si>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</si>
  <si>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</si>
  <si>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</si>
  <si>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</si>
  <si>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</si>
  <si>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</si>
  <si>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</si>
  <si>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</si>
  <si>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</si>
  <si>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</si>
  <si>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</si>
  <si>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</si>
  <si>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</si>
  <si>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</si>
  <si>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</si>
  <si>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</si>
  <si>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</si>
  <si>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</si>
  <si>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</si>
  <si>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</si>
  <si>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</si>
  <si>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</si>
  <si>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</si>
  <si>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</si>
  <si>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</si>
  <si>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</si>
  <si>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</si>
  <si>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</si>
  <si>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</si>
  <si>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</si>
  <si>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</si>
  <si>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</si>
  <si>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</si>
  <si>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</si>
  <si>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</si>
  <si>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</si>
  <si>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</si>
  <si>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</si>
  <si>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</si>
  <si>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</si>
  <si>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</si>
  <si>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</si>
  <si>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</si>
  <si>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</si>
  <si>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</si>
  <si>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</si>
  <si>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</si>
  <si>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</si>
  <si>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</si>
  <si>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</si>
  <si>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</si>
  <si>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</si>
  <si>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</si>
  <si>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</si>
  <si>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</si>
  <si>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</si>
  <si>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</si>
  <si>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</si>
  <si>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</si>
  <si>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</si>
  <si>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</si>
  <si>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</si>
  <si>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</si>
  <si>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</si>
  <si>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</si>
  <si>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</si>
  <si>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</si>
  <si>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</si>
  <si>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</si>
  <si>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</si>
  <si>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</si>
  <si>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</si>
  <si>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</si>
  <si>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</si>
  <si>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</si>
  <si>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</si>
  <si>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</si>
  <si>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</si>
  <si>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</si>
  <si>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</si>
  <si>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</si>
  <si>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</si>
  <si>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</si>
  <si>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</si>
  <si>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</si>
  <si>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</si>
  <si>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</si>
  <si>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</si>
  <si>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</si>
  <si>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</si>
  <si>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</si>
  <si>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</si>
  <si>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</si>
  <si>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</si>
  <si>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</si>
  <si>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</si>
  <si>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</si>
  <si>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</si>
  <si>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</si>
  <si>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</si>
  <si>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</si>
  <si>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</si>
  <si>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</si>
  <si>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</si>
  <si>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</si>
  <si>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</si>
  <si>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</si>
  <si>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</si>
  <si>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</si>
  <si>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</si>
  <si>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</si>
  <si>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</si>
  <si>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</si>
  <si>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</si>
  <si>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</si>
  <si>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</si>
  <si>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</si>
  <si>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</si>
  <si>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</si>
  <si>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</si>
  <si>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</si>
  <si>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</si>
  <si>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</si>
  <si>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</si>
  <si>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</si>
  <si>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</si>
  <si>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</si>
  <si>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</si>
  <si>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</si>
  <si>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</si>
  <si>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</si>
  <si>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</si>
  <si>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</si>
  <si>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</si>
  <si>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</si>
  <si>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</si>
  <si>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</si>
  <si>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</si>
  <si>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</si>
  <si>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</si>
  <si>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</si>
  <si>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</si>
  <si>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</si>
  <si>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</si>
  <si>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</si>
  <si>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</si>
  <si>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</si>
  <si>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</si>
  <si>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</si>
  <si>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</si>
  <si>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</si>
  <si>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</si>
  <si>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</si>
  <si>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</si>
  <si>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</si>
  <si>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</si>
  <si>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</si>
  <si>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</si>
  <si>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</si>
  <si>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</si>
  <si>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</si>
  <si>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</si>
  <si>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</si>
  <si>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</si>
  <si>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</si>
  <si>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</si>
  <si>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</si>
  <si>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</si>
  <si>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</si>
  <si>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</si>
  <si>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</si>
  <si>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</si>
  <si>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</si>
  <si>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</si>
  <si>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</si>
  <si>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</si>
  <si>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</si>
  <si>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</si>
  <si>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</si>
  <si>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</si>
  <si>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</si>
  <si>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</si>
  <si>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</si>
  <si>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</si>
  <si>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</si>
  <si>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</si>
  <si>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</si>
  <si>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</si>
  <si>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</si>
  <si>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</si>
  <si>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</si>
  <si>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</si>
  <si>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</si>
  <si>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</si>
  <si>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</si>
  <si>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</si>
  <si>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</si>
  <si>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</si>
  <si>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</si>
  <si>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</si>
  <si>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</si>
  <si>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</si>
  <si>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</si>
  <si>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</si>
  <si>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</si>
  <si>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</si>
  <si>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</si>
  <si>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</si>
  <si>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</si>
  <si>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</si>
  <si>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</si>
  <si>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</si>
  <si>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</si>
  <si>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</si>
  <si>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</si>
  <si>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</si>
  <si>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</si>
  <si>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</si>
  <si>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</si>
  <si>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</si>
  <si>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</si>
  <si>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</si>
  <si>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</si>
  <si>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</si>
  <si>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</si>
  <si>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</si>
  <si>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</si>
  <si>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</si>
  <si>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</si>
  <si>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</si>
  <si>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</si>
  <si>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</si>
  <si>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</si>
  <si>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</si>
  <si>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</si>
  <si>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</si>
  <si>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</si>
  <si>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</si>
  <si>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</si>
  <si>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</si>
  <si>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</si>
  <si>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</si>
  <si>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</si>
  <si>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</si>
  <si>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</si>
  <si>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</si>
  <si>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</si>
  <si>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</si>
  <si>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</si>
  <si>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</si>
  <si>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</si>
  <si>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</si>
  <si>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</si>
  <si>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</si>
  <si>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</si>
  <si>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</si>
  <si>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</si>
  <si>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</si>
  <si>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</si>
  <si>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</si>
  <si>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</si>
  <si>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</si>
  <si>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</si>
  <si>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</si>
  <si>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</si>
  <si>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</si>
  <si>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</si>
  <si>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</si>
  <si>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</si>
  <si>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</si>
  <si>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</si>
  <si>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</si>
  <si>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</si>
  <si>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</si>
  <si>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</si>
  <si>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</si>
  <si>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</si>
  <si>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</si>
  <si>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</si>
  <si>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</si>
  <si>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</si>
  <si>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</si>
  <si>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</si>
  <si>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</si>
  <si>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</si>
  <si>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</si>
  <si>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</si>
  <si>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</si>
  <si>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</si>
  <si>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</si>
  <si>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</si>
  <si>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</si>
  <si>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</si>
  <si>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</si>
  <si>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</si>
  <si>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</si>
  <si>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</si>
  <si>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</si>
  <si>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</si>
  <si>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</si>
  <si>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</si>
  <si>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</si>
  <si>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</si>
  <si>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</si>
  <si>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</si>
  <si>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</si>
  <si>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</si>
  <si>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</si>
  <si>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</si>
  <si>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</si>
  <si>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</si>
  <si>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</si>
  <si>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</si>
  <si>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</si>
  <si>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</si>
  <si>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</si>
  <si>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</si>
  <si>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</si>
  <si>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</si>
  <si>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</si>
  <si>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</si>
  <si>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</si>
  <si>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</si>
  <si>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</si>
  <si>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</si>
  <si>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</si>
  <si>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</si>
  <si>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</si>
  <si>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</si>
  <si>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</si>
  <si>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</si>
  <si>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</si>
  <si>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</si>
  <si>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</si>
  <si>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</si>
  <si>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</si>
  <si>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</si>
  <si>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</si>
  <si>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</si>
  <si>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</si>
  <si>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</si>
  <si>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</si>
  <si>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</si>
  <si>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</si>
  <si>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</si>
  <si>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</si>
  <si>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</si>
  <si>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</si>
  <si>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</si>
  <si>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</si>
  <si>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</si>
  <si>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</si>
  <si>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</si>
  <si>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</si>
  <si>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</si>
  <si>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</si>
  <si>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</si>
  <si>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</si>
  <si>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</si>
  <si>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</si>
  <si>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</si>
  <si>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</si>
  <si>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</si>
  <si>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</si>
  <si>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</si>
  <si>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</si>
  <si>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</si>
  <si>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</si>
  <si>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</si>
  <si>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</si>
  <si>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</si>
  <si>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</si>
  <si>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</si>
  <si>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</si>
  <si>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</si>
  <si>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</si>
  <si>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</si>
  <si>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</si>
  <si>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</si>
  <si>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</si>
  <si>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</si>
  <si>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</si>
  <si>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</si>
  <si>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</si>
  <si>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</si>
  <si>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</si>
  <si>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</si>
  <si>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</si>
  <si>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</si>
  <si>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</si>
  <si>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</si>
  <si>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</si>
  <si>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</si>
  <si>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</si>
  <si>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</si>
  <si>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</si>
  <si>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</si>
  <si>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</si>
  <si>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</si>
  <si>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</si>
  <si>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</si>
  <si>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</si>
  <si>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</si>
  <si>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</si>
  <si>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</si>
  <si>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</si>
  <si>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</si>
  <si>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</si>
  <si>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</si>
  <si>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</si>
  <si>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</si>
  <si>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</si>
  <si>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</si>
  <si>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</si>
  <si>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</si>
  <si>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</si>
  <si>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</si>
  <si>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</si>
  <si>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</si>
  <si>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</si>
  <si>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</si>
  <si>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</si>
  <si>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</si>
  <si>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</si>
  <si>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</si>
  <si>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</si>
  <si>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</si>
  <si>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</si>
  <si>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</si>
  <si>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</si>
  <si>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</si>
  <si>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</si>
  <si>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</si>
  <si>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</si>
  <si>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</si>
  <si>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</si>
  <si>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</si>
  <si>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</si>
  <si>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</si>
  <si>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</si>
  <si>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</si>
  <si>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</si>
  <si>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</si>
  <si>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</si>
  <si>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</si>
  <si>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</si>
  <si>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</si>
  <si>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</si>
  <si>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</si>
  <si>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</si>
  <si>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</si>
  <si>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</si>
  <si>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</si>
  <si>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</si>
  <si>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</si>
  <si>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</si>
  <si>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</si>
  <si>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</si>
  <si>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</si>
  <si>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</si>
  <si>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</si>
  <si>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</si>
  <si>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</si>
  <si>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</si>
  <si>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</si>
  <si>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</si>
  <si>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</si>
  <si>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</si>
  <si>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</si>
  <si>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</si>
  <si>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</si>
  <si>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</si>
  <si>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</si>
  <si>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</si>
  <si>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</si>
  <si>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</si>
  <si>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</si>
  <si>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</si>
  <si>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</si>
  <si>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</si>
  <si>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</si>
  <si>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</si>
  <si>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</si>
  <si>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</si>
  <si>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</si>
  <si>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</si>
  <si>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</si>
  <si>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</si>
  <si>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</si>
  <si>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</si>
  <si>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</si>
  <si>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</si>
  <si>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</si>
  <si>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</si>
  <si>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</si>
  <si>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</si>
  <si>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</si>
  <si>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</si>
  <si>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</si>
  <si>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</si>
  <si>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</si>
  <si>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</si>
  <si>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</si>
  <si>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</si>
  <si>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</si>
  <si>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</si>
  <si>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</si>
  <si>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</si>
  <si>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</si>
  <si>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</si>
  <si>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</si>
  <si>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</si>
  <si>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</si>
  <si>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</si>
  <si>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</si>
  <si>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</si>
  <si>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</si>
  <si>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</si>
  <si>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</si>
  <si>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</si>
  <si>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</si>
  <si>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</si>
  <si>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</si>
  <si>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</si>
  <si>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</si>
  <si>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</si>
  <si>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</si>
  <si>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</si>
  <si>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</si>
  <si>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</si>
  <si>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</si>
  <si>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</si>
  <si>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</si>
  <si>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</si>
  <si>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</si>
  <si>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</si>
  <si>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</si>
  <si>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</si>
  <si>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</si>
  <si>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</si>
  <si>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</si>
  <si>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</si>
  <si>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</si>
  <si>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</si>
  <si>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</si>
  <si>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</si>
  <si>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</si>
  <si>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</si>
  <si>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</si>
  <si>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</si>
  <si>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</si>
  <si>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</si>
  <si>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</si>
  <si>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</si>
  <si>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</si>
  <si>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</si>
  <si>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</si>
  <si>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</si>
  <si>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</si>
  <si>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</si>
  <si>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</si>
  <si>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</si>
  <si>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</si>
  <si>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</si>
  <si>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</si>
  <si>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</si>
  <si>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</si>
  <si>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</si>
  <si>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</si>
  <si>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</si>
  <si>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</si>
  <si>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</si>
  <si>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</si>
  <si>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</si>
  <si>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</si>
  <si>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</si>
  <si>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</si>
  <si>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</si>
  <si>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</si>
  <si>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</si>
  <si>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</si>
  <si>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</si>
  <si>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</si>
  <si>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</si>
  <si>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</si>
  <si>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</si>
  <si>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</si>
  <si>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</si>
  <si>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</si>
  <si>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</si>
  <si>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</si>
  <si>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</si>
  <si>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</si>
  <si>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</si>
  <si>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</si>
  <si>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</si>
  <si>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</si>
  <si>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</si>
  <si>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</si>
  <si>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</si>
  <si>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</si>
  <si>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</si>
  <si>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</si>
  <si>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</si>
  <si>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</si>
  <si>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</si>
  <si>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</si>
  <si>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</si>
  <si>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</si>
  <si>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</si>
  <si>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</si>
  <si>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</si>
  <si>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</si>
  <si>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</si>
  <si>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</si>
  <si>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</si>
  <si>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</si>
  <si>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</si>
  <si>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</si>
  <si>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</si>
  <si>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</si>
  <si>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</si>
  <si>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</si>
  <si>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</si>
  <si>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</si>
  <si>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</si>
  <si>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</si>
  <si>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</si>
  <si>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</si>
  <si>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</si>
  <si>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</si>
  <si>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</si>
  <si>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</si>
  <si>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</si>
  <si>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</si>
  <si>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</si>
  <si>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</si>
  <si>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</si>
  <si>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</si>
  <si>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</si>
  <si>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</si>
  <si>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</si>
  <si>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</si>
  <si>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</si>
  <si>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</si>
  <si>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</si>
  <si>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</si>
  <si>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</si>
  <si>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</si>
  <si>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</si>
  <si>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</si>
  <si>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</si>
  <si>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</si>
  <si>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</si>
  <si>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</si>
  <si>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</si>
  <si>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</si>
  <si>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</si>
  <si>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</si>
  <si>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</si>
  <si>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</si>
  <si>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</si>
  <si>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</si>
  <si>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</si>
  <si>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</si>
  <si>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</si>
  <si>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</si>
  <si>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</si>
  <si>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</si>
  <si>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</si>
  <si>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</si>
  <si>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</si>
  <si>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</si>
  <si>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</si>
  <si>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</si>
  <si>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</si>
  <si>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</si>
  <si>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</si>
  <si>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</si>
  <si>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</si>
  <si>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</si>
  <si>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</si>
  <si>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</si>
  <si>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</si>
  <si>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</si>
  <si>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</si>
  <si>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</si>
  <si>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</si>
  <si>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</si>
  <si>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</si>
  <si>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</si>
  <si>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</si>
  <si>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</si>
  <si>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</si>
  <si>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</si>
  <si>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</si>
  <si>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</si>
  <si>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</si>
  <si>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</si>
  <si>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</si>
  <si>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</si>
  <si>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</si>
  <si>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</si>
  <si>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</si>
  <si>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</si>
  <si>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</si>
  <si>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</si>
  <si>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</si>
  <si>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</si>
  <si>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</si>
  <si>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</si>
  <si>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</si>
  <si>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</si>
  <si>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</si>
  <si>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</si>
  <si>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</si>
  <si>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</si>
  <si>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</si>
  <si>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</si>
  <si>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</si>
  <si>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</si>
  <si>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</si>
  <si>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</si>
  <si>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</si>
  <si>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</si>
  <si>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</si>
  <si>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</si>
  <si>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</si>
  <si>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</si>
  <si>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</si>
  <si>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</si>
  <si>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</si>
  <si>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</si>
  <si>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</si>
  <si>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</si>
  <si>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</si>
  <si>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</si>
  <si>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</si>
  <si>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</si>
  <si>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</si>
  <si>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</si>
  <si>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</si>
  <si>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</si>
  <si>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</si>
  <si>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</si>
  <si>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</si>
  <si>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</si>
  <si>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</si>
  <si>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</si>
  <si>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</si>
  <si>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</si>
  <si>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</si>
  <si>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</si>
  <si>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</si>
  <si>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</si>
  <si>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</si>
  <si>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</si>
  <si>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</si>
  <si>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</si>
  <si>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</si>
  <si>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</si>
  <si>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</si>
  <si>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</si>
  <si>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</si>
  <si>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</si>
  <si>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</si>
  <si>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</si>
  <si>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</si>
  <si>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</si>
  <si>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</si>
  <si>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</si>
  <si>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</si>
  <si>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</si>
  <si>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</si>
  <si>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</si>
  <si>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</si>
  <si>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</si>
  <si>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</si>
  <si>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</si>
  <si>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</si>
  <si>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</si>
  <si>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</si>
  <si>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</si>
  <si>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</si>
  <si>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</si>
  <si>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</si>
  <si>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</si>
  <si>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</si>
  <si>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</si>
  <si>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</si>
  <si>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</si>
  <si>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</si>
  <si>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</si>
  <si>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</si>
  <si>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</si>
  <si>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</si>
  <si>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</si>
  <si>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</si>
  <si>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</si>
  <si>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</si>
  <si>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</si>
  <si>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</si>
  <si>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</si>
  <si>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</si>
  <si>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</si>
  <si>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</si>
  <si>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</si>
  <si>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</si>
  <si>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</si>
  <si>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</si>
  <si>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</si>
  <si>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</si>
  <si>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</si>
  <si>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</si>
  <si>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</si>
  <si>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</si>
  <si>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</si>
  <si>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</si>
  <si>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</si>
  <si>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</si>
  <si>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</si>
  <si>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</si>
  <si>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</si>
  <si>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</si>
  <si>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</si>
  <si>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</si>
  <si>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</si>
  <si>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</si>
  <si>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</si>
  <si>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</si>
  <si>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</si>
  <si>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</si>
  <si>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</si>
  <si>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</si>
  <si>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</si>
  <si>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</si>
  <si>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</si>
  <si>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</si>
  <si>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</si>
  <si>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</si>
  <si>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</si>
  <si>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</si>
  <si>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</si>
  <si>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</si>
  <si>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</si>
  <si>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</si>
  <si>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</si>
  <si>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</si>
  <si>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</si>
  <si>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</si>
  <si>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</si>
  <si>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</si>
  <si>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</si>
  <si>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</si>
  <si>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</si>
  <si>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</si>
  <si>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</si>
  <si>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</si>
  <si>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</si>
  <si>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</si>
  <si>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</si>
  <si>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</si>
  <si>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</si>
  <si>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</si>
  <si>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</si>
  <si>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</si>
  <si>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</si>
  <si>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</si>
  <si>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</si>
  <si>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</si>
  <si>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</si>
  <si>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</si>
  <si>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</si>
  <si>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</si>
  <si>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</si>
  <si>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</si>
  <si>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</si>
  <si>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</si>
  <si>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</si>
  <si>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</si>
  <si>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</si>
  <si>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</si>
  <si>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</si>
  <si>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</si>
  <si>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</si>
  <si>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</si>
  <si>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</si>
  <si>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</si>
  <si>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</si>
  <si>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</si>
  <si>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</si>
  <si>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</si>
  <si>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</si>
  <si>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</si>
  <si>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</si>
  <si>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</si>
  <si>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</si>
  <si>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</si>
  <si>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</si>
  <si>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</si>
  <si>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</si>
  <si>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</si>
  <si>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</si>
  <si>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</si>
  <si>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</si>
  <si>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</si>
  <si>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</si>
  <si>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</si>
  <si>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</si>
  <si>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</si>
  <si>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</si>
  <si>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</si>
  <si>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</si>
  <si>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</si>
  <si>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</si>
  <si>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</si>
  <si>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</si>
  <si>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</si>
  <si>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</si>
  <si>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</si>
  <si>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</si>
  <si>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</si>
  <si>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</si>
  <si>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</si>
  <si>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</si>
  <si>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</si>
  <si>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</si>
  <si>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</si>
  <si>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</si>
  <si>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</si>
  <si>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</si>
  <si>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</si>
  <si>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</si>
  <si>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</si>
  <si>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</si>
  <si>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</si>
  <si>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</si>
  <si>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</si>
  <si>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</si>
  <si>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</si>
  <si>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</si>
  <si>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</si>
  <si>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</si>
  <si>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</si>
  <si>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</si>
  <si>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</si>
  <si>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</si>
  <si>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</si>
  <si>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</si>
  <si>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</si>
  <si>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</si>
  <si>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</si>
  <si>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</si>
  <si>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</si>
  <si>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</si>
  <si>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</si>
  <si>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</si>
  <si>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</si>
  <si>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</si>
  <si>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</si>
  <si>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</si>
  <si>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</si>
  <si>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</si>
  <si>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</si>
  <si>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</si>
  <si>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</si>
  <si>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</si>
  <si>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</si>
  <si>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</si>
  <si>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</si>
  <si>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</si>
  <si>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</si>
  <si>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</si>
  <si>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</si>
  <si>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</si>
  <si>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</si>
  <si>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</si>
  <si>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</si>
  <si>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</si>
  <si>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</si>
  <si>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</si>
  <si>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</si>
  <si>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</si>
  <si>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</si>
  <si>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</si>
  <si>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</si>
  <si>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</si>
  <si>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</si>
  <si>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</si>
  <si>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</si>
  <si>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</si>
  <si>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</si>
  <si>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</si>
  <si>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</si>
  <si>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</si>
  <si>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</si>
  <si>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</si>
  <si>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</si>
  <si>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</si>
  <si>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</si>
  <si>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</si>
  <si>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</si>
  <si>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</si>
  <si>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</si>
  <si>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</si>
  <si>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</si>
  <si>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</si>
  <si>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</si>
  <si>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</si>
  <si>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</si>
  <si>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</si>
  <si>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</si>
  <si>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</si>
  <si>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</si>
  <si>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</si>
  <si>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</si>
  <si>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</si>
  <si>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</si>
  <si>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</si>
  <si>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</si>
  <si>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</si>
  <si>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</si>
  <si>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</si>
  <si>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</si>
  <si>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</si>
  <si>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</si>
  <si>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</si>
  <si>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</si>
  <si>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</si>
  <si>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</si>
  <si>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</si>
  <si>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</si>
  <si>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</si>
  <si>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</si>
  <si>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</si>
  <si>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</si>
  <si>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</si>
  <si>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</si>
  <si>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</si>
  <si>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</si>
  <si>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</si>
  <si>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</si>
  <si>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</si>
  <si>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</si>
  <si>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</si>
  <si>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</si>
  <si>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</si>
  <si>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</si>
  <si>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</si>
  <si>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</si>
  <si>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</si>
  <si>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</si>
  <si>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</si>
  <si>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</si>
  <si>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</si>
  <si>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</si>
  <si>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</si>
  <si>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</si>
  <si>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</si>
  <si>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</si>
  <si>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</si>
  <si>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</si>
  <si>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</si>
  <si>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</si>
  <si>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</si>
  <si>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</si>
  <si>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</si>
  <si>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</si>
  <si>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</si>
  <si>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</si>
  <si>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</si>
  <si>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</si>
  <si>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</si>
  <si>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</si>
  <si>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</si>
  <si>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</si>
  <si>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</si>
  <si>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</si>
  <si>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</si>
  <si>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</si>
  <si>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</si>
  <si>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</si>
  <si>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</si>
  <si>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</si>
  <si>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</si>
  <si>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</si>
  <si>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</si>
  <si>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</si>
  <si>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</si>
  <si>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</si>
  <si>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</si>
  <si>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</si>
  <si>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</si>
  <si>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</si>
  <si>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</si>
  <si>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</si>
  <si>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</si>
  <si>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</si>
  <si>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</si>
  <si>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</si>
  <si>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</si>
  <si>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</si>
  <si>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</si>
  <si>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</si>
  <si>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</si>
  <si>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</si>
  <si>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</si>
  <si>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</si>
  <si>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</si>
  <si>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</si>
  <si>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</si>
  <si>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</si>
  <si>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</si>
  <si>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</si>
  <si>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</si>
  <si>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</si>
  <si>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</si>
  <si>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</si>
  <si>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</si>
  <si>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</si>
  <si>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</si>
  <si>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</si>
  <si>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</si>
  <si>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</si>
  <si>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</si>
  <si>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</si>
  <si>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</si>
  <si>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</si>
  <si>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</si>
  <si>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</si>
  <si>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</si>
  <si>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</si>
  <si>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</si>
  <si>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</si>
  <si>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</si>
  <si>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</si>
  <si>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</si>
  <si>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</si>
  <si>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</si>
  <si>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</si>
  <si>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</si>
  <si>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</si>
  <si>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</si>
  <si>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</si>
  <si>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</si>
  <si>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</si>
  <si>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</si>
  <si>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</si>
  <si>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</si>
  <si>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</si>
  <si>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</si>
  <si>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</si>
  <si>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</si>
  <si>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</si>
  <si>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</si>
  <si>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</si>
  <si>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</si>
  <si>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</si>
  <si>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</si>
  <si>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</si>
  <si>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</si>
  <si>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</si>
  <si>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</si>
  <si>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</si>
  <si>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</si>
  <si>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</si>
  <si>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</si>
  <si>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</si>
  <si>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</si>
  <si>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</si>
  <si>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</si>
  <si>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</si>
  <si>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</si>
  <si>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</si>
  <si>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</si>
  <si>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</si>
  <si>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</si>
  <si>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</si>
  <si>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</si>
  <si>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</si>
  <si>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</si>
  <si>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</si>
  <si>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</si>
  <si>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</si>
  <si>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</si>
  <si>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</si>
  <si>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</si>
  <si>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</si>
  <si>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</si>
  <si>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</si>
  <si>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</si>
  <si>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</si>
  <si>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</si>
  <si>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</si>
  <si>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</si>
  <si>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</si>
  <si>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</si>
  <si>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</si>
  <si>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</si>
  <si>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</si>
  <si>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</si>
  <si>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</si>
  <si>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</si>
  <si>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</si>
  <si>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</si>
  <si>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</si>
  <si>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</si>
  <si>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</si>
  <si>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</si>
  <si>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</si>
  <si>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</si>
  <si>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</si>
  <si>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</si>
  <si>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</si>
  <si>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</si>
  <si>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</si>
  <si>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</si>
  <si>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</si>
  <si>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</si>
  <si>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</si>
  <si>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</si>
  <si>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</si>
  <si>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</si>
  <si>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</si>
  <si>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</si>
  <si>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</si>
  <si>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</si>
  <si>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</si>
  <si>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</si>
  <si>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</si>
  <si>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</si>
  <si>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</si>
  <si>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</si>
  <si>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</si>
  <si>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</si>
  <si>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</si>
  <si>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</si>
  <si>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</si>
  <si>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</si>
  <si>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</si>
  <si>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</si>
  <si>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</si>
  <si>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</si>
  <si>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</si>
  <si>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</si>
  <si>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</si>
  <si>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</si>
  <si>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</si>
  <si>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</si>
  <si>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</si>
  <si>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</si>
  <si>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</si>
  <si>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</si>
  <si>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</si>
  <si>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</si>
  <si>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</si>
  <si>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</si>
  <si>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</si>
  <si>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</si>
  <si>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</si>
  <si>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</si>
  <si>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</si>
  <si>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</si>
  <si>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</si>
  <si>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</si>
  <si>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</si>
  <si>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</si>
  <si>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</si>
  <si>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</si>
  <si>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</si>
  <si>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</si>
  <si>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</si>
  <si>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</si>
  <si>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</si>
  <si>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</si>
  <si>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</si>
  <si>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</si>
  <si>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</si>
  <si>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</si>
  <si>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</si>
  <si>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</si>
  <si>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</si>
  <si>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</si>
  <si>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</si>
  <si>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</si>
  <si>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</si>
  <si>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</si>
  <si>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</si>
  <si>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</si>
  <si>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</si>
  <si>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</si>
  <si>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</si>
  <si>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</si>
  <si>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</si>
  <si>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</si>
  <si>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</si>
  <si>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</si>
  <si>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</si>
  <si>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</si>
  <si>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</si>
  <si>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</si>
  <si>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</si>
  <si>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</si>
  <si>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</si>
  <si>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</si>
  <si>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</si>
  <si>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</si>
  <si>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</si>
  <si>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</si>
  <si>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</si>
  <si>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</si>
  <si>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</si>
  <si>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</si>
  <si>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</si>
  <si>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</si>
  <si>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</si>
  <si>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</si>
  <si>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</si>
  <si>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</si>
  <si>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</si>
  <si>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</si>
  <si>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</si>
  <si>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</si>
  <si>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</si>
  <si>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</si>
  <si>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</si>
  <si>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</si>
  <si>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</si>
  <si>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</si>
  <si>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</si>
  <si>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</si>
  <si>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</si>
  <si>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</si>
  <si>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</si>
  <si>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</si>
  <si>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</si>
  <si>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</si>
  <si>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</si>
  <si>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</si>
  <si>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</si>
  <si>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</si>
  <si>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</si>
  <si>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</si>
  <si>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</si>
  <si>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</si>
  <si>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</si>
  <si>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</si>
  <si>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</si>
  <si>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</si>
  <si>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</si>
  <si>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</si>
  <si>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</si>
  <si>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</si>
  <si>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</si>
  <si>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</si>
  <si>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</si>
  <si>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</si>
  <si>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</si>
  <si>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</si>
  <si>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</si>
  <si>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</si>
  <si>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</si>
  <si>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</si>
  <si>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</si>
  <si>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</si>
  <si>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</si>
  <si>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</si>
  <si>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</si>
  <si>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</si>
  <si>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</si>
  <si>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</si>
  <si>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</si>
  <si>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</si>
  <si>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</si>
  <si>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</si>
  <si>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</si>
  <si>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</si>
  <si>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</si>
  <si>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</si>
  <si>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</si>
  <si>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</si>
  <si>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</si>
  <si>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</si>
  <si>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</si>
  <si>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</si>
  <si>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</si>
  <si>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</si>
  <si>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</si>
  <si>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</si>
  <si>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</si>
  <si>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</si>
  <si>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</si>
  <si>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</si>
  <si>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</si>
  <si>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</si>
  <si>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</si>
  <si>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</si>
  <si>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</si>
  <si>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</si>
  <si>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</si>
  <si>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</si>
  <si>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</si>
  <si>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</si>
  <si>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</si>
  <si>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</si>
  <si>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</si>
  <si>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</si>
  <si>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</si>
  <si>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</si>
  <si>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</si>
  <si>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</si>
  <si>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</si>
  <si>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</si>
  <si>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</si>
  <si>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</si>
  <si>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</si>
  <si>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</si>
  <si>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</si>
  <si>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</si>
  <si>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</si>
  <si>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</si>
  <si>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</si>
  <si>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</si>
  <si>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</si>
  <si>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</si>
  <si>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</si>
  <si>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</si>
  <si>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</si>
  <si>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</si>
  <si>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</si>
  <si>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</si>
  <si>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</si>
  <si>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</si>
  <si>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</si>
  <si>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</si>
  <si>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</si>
  <si>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</si>
  <si>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</si>
  <si>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</si>
  <si>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</si>
  <si>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</si>
  <si>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</si>
  <si>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</si>
  <si>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</si>
  <si>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</si>
  <si>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</si>
  <si>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</si>
  <si>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</si>
  <si>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</si>
  <si>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</si>
  <si>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</si>
  <si>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</si>
  <si>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</si>
  <si>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</si>
  <si>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</si>
  <si>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</si>
  <si>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</si>
  <si>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</si>
  <si>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</si>
  <si>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</si>
  <si>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</si>
  <si>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</si>
  <si>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</si>
  <si>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</si>
  <si>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</si>
  <si>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</si>
  <si>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</si>
  <si>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</si>
  <si>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</si>
  <si>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</si>
  <si>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</si>
  <si>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</si>
  <si>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</si>
  <si>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</si>
  <si>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</si>
  <si>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</si>
  <si>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</si>
  <si>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</si>
  <si>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</si>
  <si>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</si>
  <si>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</si>
  <si>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</si>
  <si>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</si>
  <si>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</si>
  <si>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</si>
  <si>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</si>
  <si>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</si>
  <si>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</si>
  <si>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</si>
  <si>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</si>
  <si>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</si>
  <si>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</si>
  <si>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</si>
  <si>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</si>
  <si>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</si>
  <si>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</si>
  <si>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</si>
  <si>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</si>
  <si>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</si>
  <si>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</si>
  <si>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</si>
  <si>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</si>
  <si>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</si>
  <si>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</si>
  <si>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</si>
  <si>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</si>
  <si>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</si>
  <si>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</si>
  <si>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</si>
  <si>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</si>
  <si>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</si>
  <si>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</si>
  <si>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</si>
  <si>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</si>
  <si>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</si>
  <si>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</si>
  <si>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</si>
  <si>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</si>
  <si>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</si>
  <si>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</si>
  <si>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</si>
  <si>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</si>
  <si>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</si>
  <si>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</si>
  <si>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</si>
  <si>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</si>
  <si>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</si>
  <si>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</si>
  <si>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</si>
  <si>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</si>
  <si>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</si>
  <si>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</si>
  <si>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</si>
  <si>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</si>
  <si>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</si>
  <si>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</si>
  <si>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</si>
  <si>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</si>
  <si>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</si>
  <si>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</si>
  <si>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</si>
  <si>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</si>
  <si>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</si>
  <si>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</si>
  <si>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</si>
  <si>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</si>
  <si>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</si>
  <si>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</si>
  <si>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</si>
  <si>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</si>
  <si>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</si>
  <si>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</si>
  <si>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</si>
  <si>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</si>
  <si>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</si>
  <si>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</si>
  <si>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</si>
  <si>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</si>
  <si>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</si>
  <si>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</si>
  <si>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</si>
  <si>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</si>
  <si>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</si>
  <si>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</si>
  <si>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</si>
  <si>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</si>
  <si>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</si>
  <si>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</si>
  <si>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</si>
  <si>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</si>
  <si>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</si>
  <si>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</si>
  <si>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</si>
  <si>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</si>
  <si>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</si>
  <si>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</si>
  <si>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</si>
  <si>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</si>
  <si>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</si>
  <si>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</si>
  <si>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</si>
  <si>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</si>
  <si>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</si>
  <si>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</si>
  <si>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</si>
  <si>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</si>
  <si>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</si>
  <si>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</si>
  <si>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</si>
  <si>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</si>
  <si>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</si>
  <si>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</si>
  <si>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</si>
  <si>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</si>
  <si>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</si>
  <si>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</si>
  <si>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</si>
  <si>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</si>
  <si>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</si>
  <si>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</si>
  <si>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</si>
  <si>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</si>
  <si>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</si>
  <si>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</si>
  <si>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</si>
  <si>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</si>
  <si>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</si>
  <si>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</si>
  <si>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</si>
  <si>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</si>
  <si>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</si>
  <si>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</si>
  <si>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</si>
  <si>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</si>
  <si>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</si>
  <si>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</si>
  <si>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</si>
  <si>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</si>
  <si>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</si>
  <si>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</si>
  <si>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</si>
  <si>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</si>
  <si>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</si>
  <si>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</si>
  <si>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</si>
  <si>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</si>
  <si>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</si>
  <si>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</si>
  <si>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</si>
  <si>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</si>
  <si>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</si>
  <si>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</si>
  <si>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</si>
  <si>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</si>
  <si>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</si>
  <si>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</si>
  <si>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</si>
  <si>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</si>
  <si>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</si>
  <si>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</si>
  <si>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</si>
  <si>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</si>
  <si>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</si>
  <si>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</si>
  <si>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</si>
  <si>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</si>
  <si>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</si>
  <si>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</si>
  <si>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</si>
  <si>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</si>
  <si>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</si>
  <si>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</si>
  <si>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</si>
  <si>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</si>
  <si>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</si>
  <si>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</si>
  <si>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</si>
  <si>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</si>
  <si>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</si>
  <si>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</si>
  <si>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</si>
  <si>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</si>
  <si>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</si>
  <si>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</si>
  <si>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</si>
  <si>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</si>
  <si>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</si>
  <si>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</si>
  <si>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</si>
  <si>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</si>
  <si>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</si>
  <si>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</si>
  <si>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</si>
  <si>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</si>
  <si>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</si>
  <si>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</si>
  <si>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</si>
  <si>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</si>
  <si>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</si>
  <si>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</si>
  <si>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</si>
  <si>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</si>
  <si>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</si>
  <si>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</si>
  <si>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</si>
  <si>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</si>
  <si>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</si>
  <si>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</si>
  <si>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</si>
  <si>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</si>
  <si>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</si>
  <si>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</si>
  <si>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</si>
  <si>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</si>
  <si>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</si>
  <si>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</si>
  <si>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</si>
  <si>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</si>
  <si>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</si>
  <si>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</si>
  <si>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</si>
  <si>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</si>
  <si>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</si>
  <si>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</si>
  <si>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</si>
  <si>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</si>
  <si>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</si>
  <si>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</si>
  <si>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</si>
  <si>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</si>
  <si>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</si>
  <si>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</si>
  <si>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</si>
  <si>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</si>
  <si>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</si>
  <si>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</si>
  <si>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</si>
  <si>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</si>
  <si>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</si>
  <si>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</si>
  <si>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</si>
  <si>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</si>
  <si>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</si>
  <si>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</si>
  <si>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</si>
  <si>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</si>
  <si>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</si>
  <si>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</si>
  <si>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</si>
  <si>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</si>
  <si>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</si>
  <si>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</si>
  <si>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</si>
  <si>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</si>
  <si>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</si>
  <si>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</si>
  <si>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</si>
  <si>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</si>
  <si>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</si>
  <si>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</si>
  <si>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</si>
  <si>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</si>
  <si>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</si>
  <si>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</si>
  <si>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</si>
  <si>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</si>
  <si>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</si>
  <si>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</si>
  <si>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</si>
  <si>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</si>
  <si>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</si>
  <si>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</si>
  <si>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</si>
  <si>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</si>
  <si>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</si>
  <si>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</si>
  <si>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</si>
  <si>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</si>
  <si>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</si>
  <si>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</si>
  <si>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</si>
  <si>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</si>
  <si>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</si>
  <si>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</si>
  <si>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</si>
  <si>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</si>
  <si>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</si>
  <si>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</si>
  <si>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</si>
  <si>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</si>
  <si>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</si>
  <si>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</si>
  <si>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</si>
  <si>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</si>
  <si>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</si>
  <si>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</si>
  <si>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</si>
  <si>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</si>
  <si>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</si>
  <si>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</si>
  <si>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</si>
  <si>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</si>
  <si>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</si>
  <si>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</si>
  <si>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</si>
  <si>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</si>
  <si>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</si>
  <si>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</si>
  <si>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</si>
  <si>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</si>
  <si>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</si>
  <si>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</si>
  <si>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</si>
  <si>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</si>
  <si>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</si>
  <si>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</si>
  <si>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</si>
  <si>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</si>
  <si>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</si>
  <si>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</si>
  <si>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</si>
  <si>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</si>
  <si>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</si>
  <si>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</si>
  <si>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</si>
  <si>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</si>
  <si>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</si>
  <si>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</si>
  <si>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</si>
  <si>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</si>
  <si>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</si>
  <si>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</si>
  <si>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</si>
  <si>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</si>
  <si>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</si>
  <si>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</si>
  <si>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</si>
  <si>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</si>
  <si>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</si>
  <si>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</si>
  <si>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</si>
  <si>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</si>
  <si>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</si>
  <si>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</si>
  <si>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</si>
  <si>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</si>
  <si>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</si>
  <si>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</si>
  <si>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</si>
  <si>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</si>
  <si>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</si>
  <si>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</si>
  <si>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</si>
  <si>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</si>
  <si>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</si>
  <si>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</si>
  <si>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</si>
  <si>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</si>
  <si>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</si>
  <si>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</si>
  <si>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</si>
  <si>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</si>
  <si>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</si>
  <si>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</si>
  <si>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</si>
  <si>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</si>
  <si>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</si>
  <si>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</si>
  <si>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</si>
  <si>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</si>
  <si>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</si>
  <si>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</si>
  <si>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</si>
  <si>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</si>
  <si>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</si>
  <si>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</si>
  <si>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</si>
  <si>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</si>
  <si>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</si>
  <si>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</si>
  <si>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</si>
  <si>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</si>
  <si>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</si>
  <si>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</si>
  <si>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</si>
  <si>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</si>
  <si>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</si>
  <si>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</si>
  <si>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</si>
  <si>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</si>
  <si>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</si>
  <si>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</si>
  <si>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</si>
  <si>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</si>
  <si>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</si>
  <si>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</si>
  <si>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</si>
  <si>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</si>
  <si>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</si>
  <si>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</si>
  <si>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</si>
  <si>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</si>
  <si>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</si>
  <si>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</si>
  <si>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</si>
  <si>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</si>
  <si>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</si>
  <si>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</si>
  <si>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</si>
  <si>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</si>
  <si>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</si>
  <si>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</si>
  <si>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</si>
  <si>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</si>
  <si>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</si>
  <si>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</si>
  <si>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</si>
  <si>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</si>
  <si>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</si>
  <si>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</si>
  <si>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</si>
  <si>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</si>
  <si>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</si>
  <si>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</si>
  <si>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</si>
  <si>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</si>
  <si>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</si>
  <si>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</si>
  <si>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</si>
  <si>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</si>
  <si>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</si>
  <si>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</si>
  <si>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</si>
  <si>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</si>
  <si>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</si>
  <si>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</si>
  <si>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</si>
  <si>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</si>
  <si>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</si>
  <si>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</si>
  <si>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</si>
  <si>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</si>
  <si>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</si>
  <si>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</si>
  <si>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</si>
  <si>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</si>
  <si>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</si>
  <si>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</si>
  <si>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</si>
  <si>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</si>
  <si>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</si>
  <si>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</si>
  <si>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</si>
  <si>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</si>
  <si>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</si>
  <si>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</si>
  <si>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</si>
  <si>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</si>
  <si>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</si>
  <si>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</si>
  <si>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</si>
  <si>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</si>
  <si>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</si>
  <si>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</si>
  <si>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</si>
  <si>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</si>
  <si>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</si>
  <si>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</si>
  <si>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</si>
  <si>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</si>
  <si>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</si>
  <si>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</si>
  <si>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</si>
  <si>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</si>
  <si>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</si>
  <si>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</si>
  <si>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</si>
  <si>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</si>
  <si>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</si>
  <si>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</si>
  <si>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</si>
  <si>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</si>
  <si>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</si>
  <si>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</si>
  <si>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</si>
  <si>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</si>
  <si>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</si>
  <si>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</si>
  <si>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</si>
  <si>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</si>
  <si>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</si>
  <si>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</si>
  <si>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</si>
  <si>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</si>
  <si>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</si>
  <si>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</si>
  <si>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</si>
  <si>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</si>
  <si>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</si>
  <si>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</si>
  <si>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</si>
  <si>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</si>
  <si>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</si>
  <si>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</si>
  <si>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</si>
  <si>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</si>
  <si>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</si>
  <si>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</si>
  <si>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</si>
  <si>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</si>
  <si>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</si>
  <si>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</si>
  <si>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</si>
  <si>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</si>
  <si>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</si>
  <si>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</si>
  <si>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</si>
  <si>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</si>
  <si>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</si>
  <si>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</si>
  <si>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</si>
  <si>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</si>
  <si>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</si>
  <si>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</si>
  <si>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</si>
  <si>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</si>
  <si>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</si>
  <si>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</si>
  <si>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</si>
  <si>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</si>
  <si>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</si>
  <si>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</si>
  <si>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</si>
  <si>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</si>
  <si>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</si>
  <si>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</si>
  <si>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</si>
  <si>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</si>
  <si>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</si>
  <si>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</si>
  <si>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</si>
  <si>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</si>
  <si>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</si>
  <si>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</si>
  <si>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</si>
  <si>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</si>
  <si>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</si>
  <si>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</si>
  <si>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</si>
  <si>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</si>
  <si>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</si>
  <si>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</si>
  <si>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</si>
  <si>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</si>
  <si>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</si>
  <si>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</si>
  <si>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</si>
  <si>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</si>
  <si>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</si>
  <si>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</si>
  <si>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</si>
  <si>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</si>
  <si>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</si>
  <si>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</si>
  <si>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</si>
  <si>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</si>
  <si>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</si>
  <si>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</si>
  <si>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</si>
  <si>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</si>
  <si>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</si>
  <si>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</si>
  <si>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</si>
  <si>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</si>
  <si>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</si>
  <si>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</si>
  <si>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</si>
  <si>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</si>
  <si>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</si>
  <si>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</si>
  <si>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</si>
  <si>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</si>
  <si>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</si>
  <si>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</si>
  <si>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</si>
  <si>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</si>
  <si>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</si>
  <si>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</si>
  <si>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</si>
  <si>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</si>
  <si>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</si>
  <si>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</si>
  <si>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</si>
  <si>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</si>
  <si>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</si>
  <si>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</si>
  <si>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</si>
  <si>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</si>
  <si>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</si>
  <si>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</si>
  <si>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</si>
  <si>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</si>
  <si>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</si>
  <si>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</si>
  <si>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</si>
  <si>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</si>
  <si>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</si>
  <si>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</si>
  <si>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</si>
  <si>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</si>
  <si>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</si>
  <si>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</si>
  <si>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</si>
  <si>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</si>
  <si>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</si>
  <si>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</si>
  <si>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</si>
  <si>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</si>
  <si>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</si>
  <si>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</si>
  <si>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</si>
  <si>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</si>
  <si>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</si>
  <si>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</si>
  <si>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</si>
  <si>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</si>
  <si>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</si>
  <si>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</si>
  <si>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</si>
  <si>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</si>
  <si>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</si>
  <si>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</si>
  <si>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</si>
  <si>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</si>
  <si>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</si>
  <si>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</si>
  <si>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</si>
  <si>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</si>
  <si>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</si>
  <si>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</si>
  <si>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</si>
  <si>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</si>
  <si>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</si>
  <si>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</si>
  <si>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</si>
  <si>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</si>
  <si>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</si>
  <si>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</si>
  <si>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</si>
  <si>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</si>
  <si>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</si>
  <si>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</si>
  <si>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</si>
  <si>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</si>
  <si>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</si>
  <si>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</si>
  <si>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</si>
  <si>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</si>
  <si>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</si>
  <si>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</si>
  <si>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</si>
  <si>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</si>
  <si>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</si>
  <si>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</si>
  <si>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</si>
  <si>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</si>
  <si>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</si>
  <si>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</si>
  <si>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</si>
  <si>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</si>
  <si>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</si>
  <si>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</si>
  <si>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</si>
  <si>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</si>
  <si>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</si>
  <si>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</si>
  <si>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</si>
  <si>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</si>
  <si>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</si>
  <si>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</si>
  <si>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</si>
  <si>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</si>
  <si>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</si>
  <si>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</si>
  <si>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</si>
  <si>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</si>
  <si>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</si>
  <si>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</si>
  <si>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</si>
  <si>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</si>
  <si>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</si>
  <si>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</si>
  <si>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</si>
  <si>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</si>
  <si>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</si>
  <si>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</si>
  <si>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</si>
  <si>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</si>
  <si>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</si>
  <si>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</si>
  <si>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</si>
  <si>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</si>
  <si>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</si>
  <si>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</si>
  <si>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</si>
  <si>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</si>
  <si>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</si>
  <si>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</si>
  <si>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</si>
  <si>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</si>
  <si>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</si>
  <si>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</si>
  <si>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</si>
  <si>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</si>
  <si>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</si>
  <si>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</si>
  <si>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</si>
  <si>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</si>
  <si>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</si>
  <si>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</si>
  <si>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</si>
  <si>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</si>
  <si>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</si>
  <si>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</si>
  <si>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</si>
  <si>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</si>
  <si>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</si>
  <si>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</si>
  <si>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</si>
  <si>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</si>
  <si>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</si>
  <si>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</si>
  <si>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</si>
  <si>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</si>
  <si>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</si>
  <si>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</si>
  <si>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</si>
  <si>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</si>
  <si>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</si>
  <si>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</si>
  <si>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</si>
  <si>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</si>
  <si>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</si>
  <si>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</si>
  <si>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</si>
  <si>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</si>
  <si>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</si>
  <si>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</si>
  <si>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</si>
  <si>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</si>
  <si>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</si>
  <si>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</si>
  <si>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</si>
  <si>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</si>
  <si>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</si>
  <si>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</si>
  <si>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</si>
  <si>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</si>
  <si>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</si>
  <si>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</si>
  <si>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</si>
  <si>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</si>
  <si>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</si>
  <si>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</si>
  <si>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</si>
  <si>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</si>
  <si>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</si>
  <si>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</si>
  <si>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</si>
  <si>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</si>
  <si>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</si>
  <si>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</si>
  <si>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</si>
  <si>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</si>
  <si>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</si>
  <si>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</si>
  <si>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</si>
  <si>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</si>
  <si>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</si>
  <si>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</si>
  <si>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</si>
  <si>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</si>
  <si>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</si>
  <si>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</si>
  <si>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</si>
  <si>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</si>
  <si>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</si>
  <si>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</si>
  <si>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</si>
  <si>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</si>
  <si>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</si>
  <si>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</si>
  <si>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</si>
  <si>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</si>
  <si>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</si>
  <si>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</si>
  <si>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</si>
  <si>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</si>
  <si>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</si>
  <si>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</si>
  <si>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</si>
  <si>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</si>
  <si>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</si>
  <si>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</si>
  <si>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</si>
  <si>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</si>
  <si>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</si>
  <si>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</si>
  <si>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</si>
  <si>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</si>
  <si>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</si>
  <si>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</si>
  <si>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</si>
  <si>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</si>
  <si>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</si>
  <si>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</si>
  <si>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</si>
  <si>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</si>
  <si>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</si>
  <si>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</si>
  <si>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</si>
  <si>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</si>
  <si>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</si>
  <si>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</si>
  <si>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</si>
  <si>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</si>
  <si>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</si>
  <si>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</si>
  <si>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</si>
  <si>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</si>
  <si>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</si>
  <si>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</si>
  <si>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</si>
  <si>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</si>
  <si>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</si>
  <si>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</si>
  <si>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</si>
  <si>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</si>
  <si>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</si>
  <si>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</si>
  <si>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</si>
  <si>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</si>
  <si>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</si>
  <si>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</si>
  <si>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</si>
  <si>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</si>
  <si>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</si>
  <si>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</si>
  <si>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</si>
  <si>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</si>
  <si>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</si>
  <si>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</si>
  <si>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</si>
  <si>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</si>
  <si>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</si>
  <si>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</si>
  <si>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</si>
  <si>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</si>
  <si>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</si>
  <si>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</si>
  <si>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</si>
  <si>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</si>
  <si>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</si>
  <si>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</si>
  <si>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</si>
  <si>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</si>
  <si>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</si>
  <si>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</si>
  <si>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</si>
  <si>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</si>
  <si>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</si>
  <si>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</si>
  <si>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</si>
  <si>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</si>
  <si>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</si>
  <si>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</si>
  <si>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</si>
  <si>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</si>
  <si>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</si>
  <si>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</si>
  <si>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</si>
  <si>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</si>
  <si>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</si>
  <si>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</si>
  <si>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</si>
  <si>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</si>
  <si>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</si>
  <si>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</si>
  <si>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</si>
  <si>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</si>
  <si>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</si>
  <si>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</si>
  <si>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</si>
  <si>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</si>
  <si>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</si>
  <si>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</si>
  <si>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</si>
  <si>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</si>
  <si>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</si>
  <si>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</si>
  <si>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</si>
  <si>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</si>
  <si>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</si>
  <si>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</si>
  <si>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</si>
  <si>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</si>
  <si>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</si>
  <si>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</si>
  <si>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</si>
  <si>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</si>
  <si>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</si>
  <si>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</si>
  <si>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</si>
  <si>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</si>
  <si>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</si>
  <si>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</si>
  <si>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</si>
  <si>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</si>
  <si>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</si>
  <si>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</si>
  <si>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</si>
  <si>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</si>
  <si>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</si>
  <si>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</si>
  <si>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</si>
  <si>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</si>
  <si>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</si>
  <si>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</si>
  <si>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</si>
  <si>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</si>
  <si>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</si>
  <si>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</si>
  <si>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</si>
  <si>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</si>
  <si>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</si>
  <si>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</si>
  <si>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</si>
  <si>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</si>
  <si>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</si>
  <si>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</si>
  <si>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</si>
  <si>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</si>
  <si>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</si>
  <si>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</si>
  <si>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</si>
  <si>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</si>
  <si>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</si>
  <si>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</si>
  <si>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</si>
  <si>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</si>
  <si>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</si>
  <si>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</si>
  <si>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</si>
  <si>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</si>
  <si>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</si>
  <si>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</si>
  <si>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</si>
  <si>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</si>
  <si>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</si>
  <si>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</si>
  <si>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</si>
  <si>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</si>
  <si>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</si>
  <si>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</si>
  <si>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</si>
  <si>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</si>
  <si>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</si>
  <si>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</si>
  <si>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</si>
  <si>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</si>
  <si>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</si>
  <si>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</si>
  <si>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</si>
  <si>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</si>
  <si>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</si>
  <si>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</si>
  <si>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</si>
  <si>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</si>
  <si>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</si>
  <si>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</si>
  <si>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</si>
  <si>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</si>
  <si>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</si>
  <si>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</si>
  <si>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</si>
  <si>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</si>
  <si>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</si>
  <si>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</si>
  <si>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</si>
  <si>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</si>
  <si>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</si>
  <si>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</si>
  <si>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</si>
  <si>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</si>
  <si>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</si>
  <si>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</si>
  <si>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</si>
  <si>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</si>
  <si>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</si>
  <si>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</si>
  <si>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</si>
  <si>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</si>
  <si>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</si>
  <si>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</si>
  <si>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</si>
  <si>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</si>
  <si>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</si>
  <si>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</si>
  <si>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</si>
  <si>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</si>
  <si>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</si>
  <si>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</si>
  <si>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</si>
  <si>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</si>
  <si>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</si>
  <si>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</si>
  <si>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</si>
  <si>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</si>
  <si>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</si>
  <si>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</si>
  <si>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</si>
  <si>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</si>
  <si>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</si>
  <si>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</si>
  <si>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</si>
  <si>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</si>
  <si>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</si>
  <si>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</si>
  <si>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</si>
  <si>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</si>
  <si>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</si>
  <si>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</si>
  <si>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</si>
  <si>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</si>
  <si>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</si>
  <si>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</si>
  <si>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</si>
  <si>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</si>
  <si>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</si>
  <si>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</si>
  <si>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</si>
  <si>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</si>
  <si>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</si>
  <si>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</si>
  <si>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</si>
  <si>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</si>
  <si>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</si>
  <si>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</si>
  <si>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</si>
  <si>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</si>
  <si>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</si>
  <si>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</si>
  <si>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</si>
  <si>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</si>
  <si>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</si>
  <si>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</si>
  <si>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</si>
  <si>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</si>
  <si>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</si>
  <si>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</si>
  <si>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</si>
  <si>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</si>
  <si>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</si>
  <si>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</si>
  <si>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</si>
  <si>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</si>
  <si>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</si>
  <si>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</si>
  <si>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</si>
  <si>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</si>
  <si>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</si>
  <si>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</si>
  <si>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</si>
  <si>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</si>
  <si>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</si>
  <si>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</si>
  <si>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</si>
  <si>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</si>
  <si>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</si>
  <si>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</si>
  <si>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</si>
  <si>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</si>
  <si>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</si>
  <si>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</si>
  <si>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</si>
  <si>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</si>
  <si>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</si>
  <si>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</si>
  <si>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</si>
  <si>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</si>
  <si>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</si>
  <si>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</si>
  <si>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</si>
  <si>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</si>
  <si>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</si>
  <si>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</si>
  <si>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</si>
  <si>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</si>
  <si>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</si>
  <si>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</si>
  <si>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</si>
  <si>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</si>
  <si>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</si>
  <si>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</si>
  <si>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</si>
  <si>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</si>
  <si>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</si>
  <si>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</si>
  <si>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</si>
  <si>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</si>
  <si>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</si>
  <si>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</si>
  <si>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</si>
  <si>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</si>
  <si>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</si>
  <si>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</si>
  <si>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</si>
  <si>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</si>
  <si>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</si>
  <si>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</si>
  <si>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</si>
  <si>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</si>
  <si>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</si>
  <si>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</si>
  <si>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</si>
  <si>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</si>
  <si>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</si>
  <si>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</si>
  <si>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</si>
  <si>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</si>
  <si>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</si>
  <si>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</si>
  <si>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</si>
  <si>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</si>
  <si>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</si>
  <si>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</si>
  <si>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</si>
  <si>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</si>
  <si>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</si>
  <si>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</si>
  <si>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</si>
  <si>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</si>
  <si>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</si>
  <si>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</si>
  <si>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</si>
  <si>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</si>
  <si>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</si>
  <si>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</si>
  <si>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</si>
  <si>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</si>
  <si>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</si>
  <si>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</si>
  <si>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</si>
  <si>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</si>
  <si>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</si>
  <si>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</si>
  <si>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</si>
  <si>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</si>
  <si>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</si>
  <si>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</si>
  <si>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</si>
  <si>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</si>
  <si>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</si>
  <si>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</si>
  <si>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</si>
  <si>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</si>
  <si>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</si>
  <si>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</si>
  <si>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</si>
  <si>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</si>
  <si>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</si>
  <si>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</si>
  <si>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</si>
  <si>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</si>
  <si>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</si>
  <si>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</si>
  <si>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</si>
  <si>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</si>
  <si>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</si>
  <si>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</si>
  <si>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</si>
  <si>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</si>
  <si>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</si>
  <si>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</si>
  <si>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</si>
  <si>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</si>
  <si>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</si>
  <si>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</si>
  <si>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</si>
  <si>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</si>
  <si>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</si>
  <si>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</si>
  <si>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</si>
  <si>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</si>
  <si>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</si>
  <si>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</si>
  <si>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</si>
  <si>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</si>
  <si>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</si>
  <si>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</si>
  <si>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</si>
  <si>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</si>
  <si>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</si>
  <si>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</si>
  <si>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</si>
  <si>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</si>
  <si>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</si>
  <si>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</si>
  <si>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</si>
  <si>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</si>
  <si>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</si>
  <si>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</si>
  <si>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</si>
  <si>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</si>
  <si>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</si>
  <si>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</si>
  <si>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</si>
  <si>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</si>
  <si>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</si>
  <si>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</si>
  <si>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</si>
  <si>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</si>
  <si>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</si>
  <si>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</si>
  <si>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</si>
  <si>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</si>
  <si>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</si>
  <si>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</si>
  <si>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</si>
  <si>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</si>
  <si>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</si>
  <si>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</si>
  <si>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</si>
  <si>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</si>
  <si>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</si>
  <si>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</si>
  <si>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</si>
  <si>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</si>
  <si>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</si>
  <si>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</si>
  <si>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</si>
  <si>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</si>
  <si>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</si>
  <si>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</si>
  <si>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</si>
  <si>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</si>
  <si>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</si>
  <si>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</si>
  <si>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</si>
  <si>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</si>
  <si>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</si>
  <si>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</si>
  <si>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</si>
  <si>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</si>
  <si>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</si>
  <si>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</si>
  <si>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</si>
  <si>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</si>
  <si>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</si>
  <si>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</si>
  <si>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</si>
  <si>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</si>
  <si>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</si>
  <si>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</si>
  <si>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</si>
  <si>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</si>
  <si>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</si>
  <si>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</si>
  <si>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</si>
  <si>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</si>
  <si>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</si>
  <si>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</si>
  <si>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</si>
  <si>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</si>
  <si>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</si>
  <si>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</si>
  <si>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</si>
  <si>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</si>
  <si>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</si>
  <si>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</si>
  <si>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</si>
  <si>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</si>
  <si>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</si>
  <si>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</si>
  <si>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</si>
  <si>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</si>
  <si>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</si>
  <si>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</si>
  <si>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</si>
  <si>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</si>
  <si>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</si>
  <si>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</si>
  <si>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</si>
  <si>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</si>
  <si>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</si>
  <si>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</si>
  <si>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</si>
  <si>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</si>
  <si>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</si>
  <si>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</si>
  <si>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</si>
  <si>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</si>
  <si>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</si>
  <si>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</si>
  <si>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</si>
  <si>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</si>
  <si>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</si>
  <si>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</si>
  <si>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</si>
  <si>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</si>
  <si>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</si>
  <si>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</si>
  <si>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</si>
  <si>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</si>
  <si>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</si>
  <si>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</si>
  <si>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</si>
  <si>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</si>
  <si>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</si>
  <si>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</si>
  <si>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</si>
  <si>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</si>
  <si>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</si>
  <si>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</si>
  <si>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</si>
  <si>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</si>
  <si>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</si>
  <si>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</si>
  <si>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</si>
  <si>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</si>
  <si>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</si>
  <si>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</si>
  <si>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</si>
  <si>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</si>
  <si>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</si>
  <si>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</si>
  <si>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</si>
  <si>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</si>
  <si>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</si>
  <si>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</si>
  <si>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</si>
  <si>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</si>
  <si>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</si>
  <si>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</si>
  <si>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</si>
  <si>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</si>
  <si>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</si>
  <si>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</si>
  <si>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</si>
  <si>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</si>
  <si>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</si>
  <si>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</si>
  <si>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</si>
  <si>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</si>
  <si>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</si>
  <si>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</si>
  <si>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</si>
  <si>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</si>
  <si>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</si>
  <si>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</si>
  <si>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</si>
  <si>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</si>
  <si>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</si>
  <si>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</si>
  <si>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</si>
  <si>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</si>
  <si>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</si>
  <si>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</si>
  <si>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</si>
  <si>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</si>
  <si>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</si>
  <si>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</si>
  <si>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</si>
  <si>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</si>
  <si>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</si>
  <si>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</si>
  <si>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</si>
  <si>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</si>
  <si>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</si>
  <si>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</si>
  <si>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</si>
  <si>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</si>
  <si>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</si>
  <si>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</si>
  <si>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</si>
  <si>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</si>
  <si>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</si>
  <si>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</si>
  <si>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</si>
  <si>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</si>
  <si>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</si>
  <si>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</si>
  <si>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</si>
  <si>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</si>
  <si>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</si>
  <si>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</si>
  <si>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</si>
  <si>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</si>
  <si>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</si>
  <si>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</si>
  <si>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</si>
  <si>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</si>
  <si>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</si>
  <si>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</si>
  <si>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</si>
  <si>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</si>
  <si>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</si>
  <si>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</si>
  <si>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</si>
  <si>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</si>
  <si>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</si>
  <si>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</si>
  <si>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</si>
  <si>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</si>
  <si>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</si>
  <si>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</si>
  <si>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</si>
  <si>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</si>
  <si>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</si>
  <si>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</si>
  <si>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</si>
  <si>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</si>
  <si>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</si>
  <si>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</si>
  <si>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</si>
  <si>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</si>
  <si>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</si>
  <si>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</si>
  <si>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</si>
  <si>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</si>
  <si>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</si>
  <si>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</si>
  <si>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</si>
  <si>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</si>
  <si>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</si>
  <si>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</si>
  <si>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</si>
  <si>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</si>
  <si>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</si>
  <si>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</si>
  <si>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</si>
  <si>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</si>
  <si>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</si>
  <si>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</si>
  <si>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</si>
  <si>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</si>
  <si>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</si>
  <si>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</si>
  <si>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</si>
  <si>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</si>
  <si>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</si>
  <si>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</si>
  <si>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</si>
  <si>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</si>
  <si>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</si>
  <si>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</si>
  <si>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</si>
  <si>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</si>
  <si>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</si>
  <si>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</si>
  <si>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</si>
  <si>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</si>
  <si>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</si>
  <si>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</si>
  <si>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</si>
  <si>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</si>
  <si>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</si>
  <si>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</si>
  <si>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</si>
  <si>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</si>
  <si>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</si>
  <si>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</si>
  <si>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</si>
  <si>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</si>
  <si>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</si>
  <si>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</si>
  <si>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</si>
  <si>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</si>
  <si>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</si>
  <si>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</si>
  <si>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</si>
  <si>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</si>
  <si>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</si>
  <si>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</si>
  <si>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</si>
  <si>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</si>
  <si>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</si>
  <si>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</si>
  <si>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</si>
  <si>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</si>
  <si>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</si>
  <si>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</si>
  <si>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</si>
  <si>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</si>
  <si>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</si>
  <si>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</si>
  <si>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</si>
  <si>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</si>
  <si>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</si>
  <si>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</si>
  <si>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</si>
  <si>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</si>
  <si>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</si>
  <si>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</si>
  <si>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</si>
  <si>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</si>
  <si>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</si>
  <si>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</si>
  <si>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</si>
  <si>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</si>
  <si>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</si>
  <si>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</si>
  <si>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</si>
  <si>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</si>
  <si>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</si>
  <si>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</si>
  <si>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</si>
  <si>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</si>
  <si>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</si>
  <si>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</si>
  <si>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</si>
  <si>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</si>
  <si>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</si>
  <si>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</si>
  <si>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</si>
  <si>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</si>
  <si>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</si>
  <si>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</si>
  <si>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</si>
  <si>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</si>
  <si>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</si>
  <si>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</si>
  <si>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</si>
  <si>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</si>
  <si>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</si>
  <si>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</si>
  <si>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</si>
  <si>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</si>
  <si>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</si>
  <si>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</si>
  <si>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</si>
  <si>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</si>
  <si>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</si>
  <si>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</si>
  <si>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</si>
  <si>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</si>
  <si>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</si>
  <si>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</si>
  <si>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</si>
  <si>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</si>
  <si>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</si>
  <si>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</si>
  <si>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</si>
  <si>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</si>
  <si>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</si>
  <si>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</si>
  <si>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</si>
  <si>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</si>
  <si>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</si>
  <si>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</si>
  <si>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</si>
  <si>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</si>
  <si>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</si>
  <si>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</si>
  <si>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</si>
  <si>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</si>
  <si>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</si>
  <si>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</si>
  <si>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</si>
  <si>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</si>
  <si>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</si>
  <si>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</si>
  <si>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</si>
  <si>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</si>
  <si>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</si>
  <si>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</si>
  <si>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</si>
  <si>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</si>
  <si>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</si>
  <si>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</si>
  <si>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</si>
  <si>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</si>
  <si>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</si>
  <si>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</si>
  <si>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</si>
  <si>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</si>
  <si>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</si>
  <si>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</si>
  <si>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</si>
  <si>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</si>
  <si>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</si>
  <si>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</si>
  <si>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</si>
  <si>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</si>
  <si>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</si>
  <si>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</si>
  <si>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</si>
  <si>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</si>
  <si>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</si>
  <si>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</si>
  <si>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</si>
  <si>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</si>
  <si>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</si>
  <si>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</si>
  <si>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</si>
  <si>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</si>
  <si>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</si>
  <si>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</si>
  <si>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</si>
  <si>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</si>
  <si>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</si>
  <si>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</si>
  <si>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</si>
  <si>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</si>
  <si>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</si>
  <si>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</si>
  <si>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</si>
  <si>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</si>
  <si>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</si>
  <si>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</si>
  <si>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</si>
  <si>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</si>
  <si>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</si>
  <si>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</si>
  <si>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</si>
  <si>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</si>
  <si>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</si>
  <si>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</si>
  <si>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</si>
  <si>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</si>
  <si>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</si>
  <si>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</si>
  <si>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</si>
  <si>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</si>
  <si>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</si>
  <si>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</si>
  <si>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</si>
  <si>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</si>
  <si>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</si>
  <si>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</si>
  <si>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</si>
  <si>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</si>
  <si>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</si>
  <si>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</si>
  <si>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</si>
  <si>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</si>
  <si>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</si>
  <si>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</si>
  <si>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</si>
  <si>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</si>
  <si>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</si>
  <si>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</si>
  <si>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</si>
  <si>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</si>
  <si>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</si>
  <si>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</si>
  <si>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</si>
  <si>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</si>
  <si>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</si>
  <si>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</si>
  <si>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</si>
  <si>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</si>
  <si>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</si>
  <si>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</si>
  <si>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</si>
  <si>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</si>
  <si>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</si>
  <si>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</si>
  <si>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</si>
  <si>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</si>
  <si>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</si>
  <si>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</si>
  <si>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</si>
  <si>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</si>
  <si>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</si>
  <si>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</si>
  <si>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</si>
  <si>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</si>
  <si>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</si>
  <si>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</si>
  <si>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</si>
  <si>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</si>
  <si>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</si>
  <si>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</si>
  <si>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</si>
  <si>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</si>
  <si>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</si>
  <si>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</si>
  <si>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</si>
  <si>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</si>
  <si>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</si>
  <si>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</si>
  <si>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</si>
  <si>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</si>
  <si>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</si>
  <si>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</si>
  <si>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</si>
  <si>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</si>
  <si>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</si>
  <si>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</si>
  <si>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</si>
  <si>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</si>
  <si>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</si>
  <si>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</si>
  <si>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</si>
  <si>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</si>
  <si>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</si>
  <si>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</si>
  <si>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</si>
  <si>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</si>
  <si>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</si>
  <si>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</si>
  <si>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</si>
  <si>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</si>
  <si>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</si>
  <si>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</si>
  <si>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</si>
  <si>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</si>
  <si>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</si>
  <si>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</si>
  <si>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</si>
  <si>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</si>
  <si>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</si>
  <si>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</si>
  <si>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</si>
  <si>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</si>
  <si>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</si>
  <si>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</si>
  <si>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</si>
  <si>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</si>
  <si>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</si>
  <si>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</si>
  <si>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</si>
  <si>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</si>
  <si>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</si>
  <si>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</si>
  <si>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</si>
  <si>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</si>
  <si>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</si>
  <si>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</si>
  <si>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</si>
  <si>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</si>
  <si>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</si>
  <si>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</si>
  <si>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</si>
  <si>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</si>
  <si>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</si>
  <si>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</si>
  <si>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</si>
  <si>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</si>
  <si>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</si>
  <si>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</si>
  <si>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</si>
  <si>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</si>
  <si>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</si>
  <si>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</si>
  <si>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</si>
  <si>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</si>
  <si>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</si>
  <si>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</si>
  <si>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</si>
  <si>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</si>
  <si>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</si>
  <si>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</si>
  <si>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</si>
  <si>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</si>
  <si>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</si>
  <si>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</si>
  <si>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</si>
  <si>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</si>
  <si>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</si>
  <si>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</si>
  <si>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</si>
  <si>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</si>
  <si>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</si>
  <si>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</si>
  <si>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</si>
  <si>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</si>
  <si>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</si>
  <si>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</si>
  <si>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</si>
  <si>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</si>
  <si>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</si>
  <si>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</si>
  <si>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</si>
  <si>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</si>
  <si>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</si>
  <si>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</si>
  <si>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</si>
  <si>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</si>
  <si>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</si>
  <si>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</si>
  <si>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</si>
  <si>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</si>
  <si>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</si>
  <si>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</si>
  <si>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</si>
  <si>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</si>
  <si>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</si>
  <si>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</si>
  <si>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</si>
  <si>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</si>
  <si>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</si>
  <si>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</si>
  <si>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</si>
  <si>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</si>
  <si>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</si>
  <si>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</si>
  <si>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</si>
  <si>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</si>
  <si>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</si>
  <si>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</si>
  <si>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</si>
  <si>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</si>
  <si>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</si>
  <si>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</si>
  <si>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</si>
  <si>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</si>
  <si>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</si>
  <si>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</si>
  <si>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</si>
  <si>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</si>
  <si>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</si>
  <si>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</si>
  <si>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</si>
  <si>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</si>
  <si>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</si>
  <si>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</si>
  <si>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</si>
  <si>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</si>
  <si>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</si>
  <si>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</si>
  <si>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</si>
  <si>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</si>
  <si>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</si>
  <si>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</si>
  <si>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</si>
  <si>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</si>
  <si>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</si>
  <si>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</si>
  <si>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</si>
  <si>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</si>
  <si>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</si>
  <si>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</si>
  <si>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</si>
  <si>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</si>
  <si>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</si>
  <si>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</si>
  <si>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</si>
  <si>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</si>
  <si>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</si>
  <si>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</si>
  <si>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</si>
  <si>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</si>
  <si>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</si>
  <si>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</si>
  <si>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</si>
  <si>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</si>
  <si>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</si>
  <si>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</si>
  <si>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</si>
  <si>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</si>
  <si>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</si>
  <si>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</si>
  <si>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</si>
  <si>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</si>
  <si>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</si>
  <si>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</si>
  <si>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</si>
  <si>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</si>
  <si>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</si>
  <si>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</si>
  <si>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</si>
  <si>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</si>
  <si>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</si>
  <si>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</si>
  <si>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</si>
  <si>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</si>
  <si>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</si>
  <si>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</si>
  <si>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</si>
  <si>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</si>
  <si>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</si>
  <si>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</si>
  <si>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</si>
  <si>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</si>
  <si>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</si>
  <si>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</si>
  <si>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</si>
  <si>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</si>
  <si>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</si>
  <si>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</si>
  <si>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</si>
  <si>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</si>
  <si>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</si>
  <si>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</si>
  <si>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</si>
  <si>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</si>
  <si>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</si>
  <si>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</si>
  <si>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</si>
  <si>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</si>
  <si>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</si>
  <si>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</si>
  <si>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</si>
  <si>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</si>
  <si>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</si>
  <si>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</si>
  <si>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</si>
  <si>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</si>
  <si>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</si>
  <si>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</si>
  <si>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</si>
  <si>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</si>
  <si>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</si>
  <si>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</si>
  <si>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</si>
  <si>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</si>
  <si>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</si>
  <si>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</si>
  <si>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</si>
  <si>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</si>
  <si>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</si>
  <si>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</si>
  <si>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</si>
  <si>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</si>
  <si>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</si>
  <si>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</si>
  <si>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</si>
  <si>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</si>
  <si>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</si>
  <si>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</si>
  <si>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</si>
  <si>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</si>
  <si>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</si>
  <si>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</si>
  <si>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</si>
  <si>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</si>
  <si>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</si>
  <si>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</si>
  <si>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</si>
  <si>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</si>
  <si>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</si>
  <si>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</si>
  <si>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</si>
  <si>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</si>
  <si>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</si>
  <si>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</si>
  <si>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</si>
  <si>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</si>
  <si>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</si>
  <si>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</si>
  <si>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</si>
  <si>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</si>
  <si>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</si>
  <si>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</si>
  <si>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</si>
  <si>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</si>
  <si>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</si>
  <si>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</si>
  <si>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</si>
  <si>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</si>
  <si>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</si>
  <si>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</si>
  <si>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</si>
  <si>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</si>
  <si>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</si>
  <si>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</si>
  <si>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</si>
  <si>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</si>
  <si>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</si>
  <si>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</si>
  <si>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</si>
  <si>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</si>
  <si>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</si>
  <si>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</si>
  <si>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</si>
  <si>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</si>
  <si>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</si>
  <si>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</si>
  <si>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</si>
  <si>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</si>
  <si>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</si>
  <si>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</si>
  <si>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</si>
  <si>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</si>
  <si>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</si>
  <si>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</si>
  <si>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</si>
  <si>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</si>
  <si>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</si>
  <si>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</si>
  <si>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</si>
  <si>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</si>
  <si>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</si>
  <si>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</si>
  <si>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</si>
  <si>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</si>
  <si>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</si>
  <si>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</si>
  <si>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</si>
  <si>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</si>
  <si>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</si>
  <si>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</si>
  <si>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</si>
  <si>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</si>
  <si>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</si>
  <si>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</si>
  <si>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</si>
  <si>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</si>
  <si>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</si>
  <si>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</si>
  <si>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</si>
  <si>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</si>
  <si>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</si>
  <si>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</si>
  <si>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</si>
  <si>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</si>
  <si>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</si>
  <si>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</si>
  <si>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</si>
  <si>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</si>
  <si>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</si>
  <si>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</si>
  <si>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</si>
  <si>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</si>
  <si>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</si>
  <si>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</si>
  <si>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</si>
  <si>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</si>
  <si>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</si>
  <si>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</si>
  <si>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</si>
  <si>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</si>
  <si>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</si>
  <si>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</si>
  <si>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</si>
  <si>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</si>
  <si>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</si>
  <si>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</si>
  <si>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</si>
  <si>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</si>
  <si>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</si>
  <si>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</si>
  <si>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</si>
  <si>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</si>
  <si>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</si>
  <si>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</si>
  <si>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</si>
  <si>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</si>
  <si>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</si>
  <si>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</si>
  <si>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</si>
  <si>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</si>
  <si>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</si>
  <si>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</si>
  <si>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</si>
  <si>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</si>
  <si>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</si>
  <si>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</si>
  <si>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</si>
  <si>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</si>
  <si>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</si>
  <si>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</si>
  <si>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</si>
  <si>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</si>
  <si>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</si>
  <si>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</si>
  <si>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</si>
  <si>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</si>
  <si>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</si>
  <si>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</si>
  <si>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</si>
  <si>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</si>
  <si>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</si>
  <si>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</si>
  <si>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</si>
  <si>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</si>
  <si>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</si>
  <si>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</si>
  <si>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</si>
  <si>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</si>
  <si>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</si>
  <si>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</si>
  <si>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</si>
  <si>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</si>
  <si>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</si>
  <si>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</si>
  <si>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</si>
  <si>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</si>
  <si>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</si>
  <si>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</si>
  <si>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</si>
  <si>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</si>
  <si>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</si>
  <si>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</si>
  <si>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</si>
  <si>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</si>
  <si>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</si>
  <si>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</si>
  <si>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</si>
  <si>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</si>
  <si>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</si>
  <si>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</si>
  <si>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</si>
  <si>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</si>
  <si>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</si>
  <si>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</si>
  <si>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</si>
  <si>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</si>
  <si>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</si>
  <si>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</si>
  <si>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</si>
  <si>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</si>
  <si>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</si>
  <si>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</si>
  <si>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</si>
  <si>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</si>
  <si>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</si>
  <si>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</si>
  <si>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</si>
  <si>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</si>
  <si>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</si>
  <si>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</si>
  <si>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</si>
  <si>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</si>
  <si>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</si>
  <si>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</si>
  <si>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</si>
  <si>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</si>
  <si>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</si>
  <si>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</si>
  <si>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</si>
  <si>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</si>
  <si>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</si>
  <si>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</si>
  <si>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</si>
  <si>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</si>
  <si>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</si>
  <si>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</si>
  <si>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</si>
  <si>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</si>
  <si>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</si>
  <si>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</si>
  <si>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</si>
  <si>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</si>
  <si>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</si>
  <si>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</si>
  <si>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</si>
  <si>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</si>
  <si>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</si>
  <si>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</si>
  <si>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</si>
  <si>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</si>
  <si>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</si>
  <si>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</si>
  <si>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</si>
  <si>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</si>
  <si>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</si>
  <si>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</si>
  <si>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</si>
  <si>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</si>
  <si>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</si>
  <si>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</si>
  <si>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</si>
  <si>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</si>
  <si>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</si>
  <si>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</si>
  <si>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</si>
  <si>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</si>
  <si>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</si>
  <si>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</si>
  <si>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</si>
  <si>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</si>
  <si>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</si>
  <si>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</si>
  <si>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</si>
  <si>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</si>
  <si>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</si>
  <si>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</si>
  <si>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</si>
  <si>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</si>
  <si>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</si>
  <si>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</si>
  <si>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</si>
  <si>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</si>
  <si>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</si>
  <si>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</si>
  <si>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</si>
  <si>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</si>
  <si>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</si>
  <si>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</si>
  <si>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</si>
  <si>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</si>
  <si>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</si>
  <si>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</si>
  <si>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</si>
  <si>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</si>
  <si>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</si>
  <si>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</si>
  <si>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</si>
  <si>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</si>
  <si>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</si>
  <si>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</si>
  <si>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</si>
  <si>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</si>
  <si>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</si>
  <si>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</si>
  <si>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</si>
  <si>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</si>
  <si>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</si>
  <si>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</si>
  <si>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</si>
  <si>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</si>
  <si>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</si>
  <si>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</si>
  <si>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</si>
  <si>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</si>
  <si>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</si>
  <si>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</si>
  <si>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</si>
  <si>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</si>
  <si>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</si>
  <si>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</si>
  <si>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</si>
  <si>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</si>
  <si>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</si>
  <si>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</si>
  <si>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</si>
  <si>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</si>
  <si>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</si>
  <si>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</si>
  <si>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</si>
  <si>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</si>
  <si>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</si>
  <si>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</si>
  <si>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</si>
  <si>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</si>
  <si>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</si>
  <si>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</si>
  <si>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</si>
  <si>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</si>
  <si>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</si>
  <si>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</si>
  <si>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</si>
  <si>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</si>
  <si>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</si>
  <si>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</si>
  <si>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</si>
  <si>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</si>
  <si>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</si>
  <si>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</si>
  <si>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</si>
  <si>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</si>
  <si>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</si>
  <si>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</si>
  <si>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</si>
  <si>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</si>
  <si>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</si>
  <si>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</si>
  <si>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</si>
  <si>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</si>
  <si>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</si>
  <si>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</si>
  <si>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</si>
  <si>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</si>
  <si>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</si>
  <si>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</si>
  <si>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</si>
  <si>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</si>
  <si>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</si>
  <si>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</si>
  <si>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</si>
  <si>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</si>
  <si>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</si>
  <si>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</si>
  <si>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</si>
  <si>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</si>
  <si>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</si>
  <si>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</si>
  <si>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</si>
  <si>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</si>
  <si>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</si>
  <si>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</si>
  <si>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</si>
  <si>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</si>
  <si>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</si>
  <si>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</si>
  <si>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</si>
  <si>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</si>
  <si>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</si>
  <si>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</si>
  <si>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</si>
  <si>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</si>
  <si>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</si>
  <si>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</si>
  <si>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</si>
  <si>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</si>
  <si>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</si>
  <si>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</si>
  <si>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</si>
  <si>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</si>
  <si>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</si>
  <si>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</si>
  <si>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</si>
  <si>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</si>
  <si>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</si>
  <si>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</si>
  <si>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</si>
  <si>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</si>
  <si>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</si>
  <si>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</si>
  <si>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</si>
  <si>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</si>
  <si>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</si>
  <si>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</si>
  <si>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</si>
  <si>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</si>
  <si>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</si>
  <si>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</si>
  <si>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</si>
  <si>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</si>
  <si>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</si>
  <si>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</si>
  <si>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</si>
  <si>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</si>
  <si>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</si>
  <si>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</si>
  <si>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</si>
  <si>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</si>
  <si>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</si>
  <si>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</si>
  <si>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</si>
  <si>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</si>
  <si>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</si>
  <si>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</si>
  <si>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</si>
  <si>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</si>
  <si>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</si>
  <si>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</si>
  <si>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</si>
  <si>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</si>
  <si>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</si>
  <si>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</si>
  <si>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</si>
  <si>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</si>
  <si>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</si>
  <si>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</si>
  <si>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</si>
  <si>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</si>
  <si>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</si>
  <si>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</si>
  <si>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</si>
  <si>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</si>
  <si>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</si>
  <si>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</si>
  <si>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</si>
  <si>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</si>
  <si>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</si>
  <si>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</si>
  <si>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</si>
  <si>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</si>
  <si>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</si>
  <si>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</si>
  <si>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</si>
  <si>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</si>
  <si>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</si>
  <si>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</si>
  <si>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</si>
  <si>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</si>
  <si>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</si>
  <si>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</si>
  <si>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</si>
  <si>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</si>
  <si>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</si>
  <si>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</si>
  <si>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</si>
  <si>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</si>
  <si>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</si>
  <si>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</si>
  <si>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</si>
  <si>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</si>
  <si>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</si>
  <si>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</si>
  <si>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</si>
  <si>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</si>
  <si>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</si>
  <si>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</si>
  <si>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</si>
  <si>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</si>
  <si>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</si>
  <si>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</si>
  <si>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</si>
  <si>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</si>
  <si>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</si>
  <si>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</si>
  <si>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</si>
  <si>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</si>
  <si>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</si>
  <si>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</si>
  <si>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</si>
  <si>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</si>
  <si>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</si>
  <si>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</si>
  <si>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</si>
  <si>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</si>
  <si>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</si>
  <si>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</si>
  <si>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</si>
  <si>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</si>
  <si>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</si>
  <si>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</si>
  <si>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</si>
  <si>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</si>
  <si>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</si>
  <si>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</si>
  <si>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</si>
  <si>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</si>
  <si>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</si>
  <si>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</si>
  <si>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</si>
  <si>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</si>
  <si>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</si>
  <si>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</si>
  <si>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</si>
  <si>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</si>
  <si>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</si>
  <si>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</si>
  <si>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</si>
  <si>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</si>
  <si>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</si>
  <si>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</si>
  <si>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</si>
  <si>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</si>
  <si>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</si>
  <si>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</si>
  <si>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</si>
  <si>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</si>
  <si>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</si>
  <si>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</si>
  <si>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</si>
  <si>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</si>
  <si>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</si>
  <si>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</si>
  <si>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</si>
  <si>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</si>
  <si>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</si>
  <si>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</si>
  <si>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</si>
  <si>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</si>
  <si>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</si>
  <si>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</si>
  <si>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</si>
  <si>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</si>
  <si>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</si>
  <si>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</si>
  <si>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</si>
  <si>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</si>
  <si>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</si>
  <si>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</si>
  <si>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</si>
  <si>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</si>
  <si>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</si>
  <si>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</si>
  <si>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</si>
  <si>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</si>
  <si>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</si>
  <si>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</si>
  <si>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</si>
  <si>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</si>
  <si>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</si>
  <si>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</si>
  <si>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</si>
  <si>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</si>
  <si>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</si>
  <si>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</si>
  <si>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</si>
  <si>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</si>
  <si>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</si>
  <si>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</si>
  <si>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</si>
  <si>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</si>
  <si>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</si>
  <si>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</si>
  <si>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</si>
  <si>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</si>
  <si>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</si>
  <si>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</si>
  <si>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</si>
  <si>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</si>
  <si>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</si>
  <si>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</si>
  <si>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</si>
  <si>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</si>
  <si>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</si>
  <si>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</si>
  <si>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</si>
  <si>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</si>
  <si>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</si>
  <si>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</si>
  <si>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</si>
  <si>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</si>
  <si>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</si>
  <si>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</si>
  <si>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</si>
  <si>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</si>
  <si>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</si>
  <si>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</si>
  <si>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</si>
  <si>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</si>
  <si>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</si>
  <si>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</si>
  <si>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</si>
  <si>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</si>
  <si>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</si>
  <si>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</si>
  <si>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</si>
  <si>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</si>
  <si>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</si>
  <si>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</si>
  <si>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</si>
  <si>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</si>
  <si>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</si>
  <si>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</si>
  <si>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</si>
  <si>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</si>
  <si>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</si>
  <si>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</si>
  <si>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</si>
  <si>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</si>
  <si>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</si>
  <si>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</si>
  <si>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</si>
  <si>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</si>
  <si>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</si>
  <si>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</si>
  <si>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</si>
  <si>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</si>
  <si>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</si>
  <si>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</si>
  <si>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</si>
  <si>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</si>
  <si>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</si>
  <si>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</si>
  <si>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</si>
  <si>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</si>
  <si>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</si>
  <si>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</si>
  <si>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</si>
  <si>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</si>
  <si>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</si>
  <si>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</si>
  <si>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</si>
  <si>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</si>
  <si>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</si>
  <si>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</si>
  <si>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</si>
  <si>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</si>
  <si>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</si>
  <si>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</si>
  <si>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</si>
  <si>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</si>
  <si>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</si>
  <si>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</si>
  <si>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</si>
  <si>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</si>
  <si>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</si>
  <si>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</si>
  <si>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</si>
  <si>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</si>
  <si>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</si>
  <si>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</si>
  <si>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</si>
  <si>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</si>
  <si>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</si>
  <si>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</si>
  <si>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</si>
  <si>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</si>
  <si>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</si>
  <si>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</si>
  <si>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</si>
  <si>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</si>
  <si>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</si>
  <si>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</si>
  <si>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</si>
  <si>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</si>
  <si>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</si>
  <si>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</si>
  <si>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</si>
  <si>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</si>
  <si>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</si>
  <si>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</si>
  <si>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</si>
  <si>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</si>
  <si>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</si>
  <si>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</si>
  <si>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</si>
  <si>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</si>
  <si>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</si>
  <si>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</si>
  <si>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</si>
  <si>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</si>
  <si>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</si>
  <si>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</si>
  <si>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</si>
  <si>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</si>
  <si>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</si>
  <si>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</si>
  <si>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</si>
  <si>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</si>
  <si>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</si>
  <si>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</si>
  <si>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</si>
  <si>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</si>
  <si>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</si>
  <si>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</si>
  <si>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</si>
  <si>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</si>
  <si>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</si>
  <si>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</si>
  <si>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</si>
  <si>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</si>
  <si>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</si>
  <si>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</si>
  <si>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</si>
  <si>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</si>
  <si>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</si>
  <si>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</si>
  <si>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</si>
  <si>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</si>
  <si>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</si>
  <si>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</si>
  <si>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</si>
  <si>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</si>
  <si>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</si>
  <si>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</si>
  <si>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</si>
  <si>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</si>
  <si>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</si>
  <si>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</si>
  <si>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</si>
  <si>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</si>
  <si>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</si>
  <si>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</si>
  <si>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</si>
  <si>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</si>
  <si>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</si>
  <si>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</si>
  <si>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</si>
  <si>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</si>
  <si>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</si>
  <si>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</si>
  <si>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</si>
  <si>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</si>
  <si>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</si>
  <si>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</si>
  <si>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</si>
  <si>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</si>
  <si>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</si>
  <si>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</si>
  <si>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</si>
  <si>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</si>
  <si>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</si>
  <si>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</si>
  <si>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</si>
  <si>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</si>
  <si>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</si>
  <si>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</si>
  <si>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</si>
  <si>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</si>
  <si>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</si>
  <si>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</si>
  <si>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</si>
  <si>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</si>
  <si>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</si>
  <si>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</si>
  <si>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</si>
  <si>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</si>
  <si>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</si>
  <si>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</si>
  <si>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</si>
  <si>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</si>
  <si>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</si>
  <si>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</si>
  <si>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</si>
  <si>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</si>
  <si>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</si>
  <si>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</si>
  <si>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</si>
  <si>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</si>
  <si>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</si>
  <si>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</si>
  <si>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</si>
  <si>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</si>
  <si>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</si>
  <si>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</si>
  <si>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</si>
  <si>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</si>
  <si>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</si>
  <si>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</si>
  <si>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</si>
  <si>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</si>
  <si>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</si>
  <si>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</si>
  <si>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</si>
  <si>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</si>
  <si>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</si>
  <si>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</si>
  <si>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</si>
  <si>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</si>
  <si>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</si>
  <si>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</si>
  <si>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</si>
  <si>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</si>
  <si>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</si>
  <si>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</si>
  <si>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</si>
  <si>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</si>
  <si>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</si>
  <si>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</si>
  <si>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</si>
  <si>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</si>
  <si>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</si>
  <si>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</si>
  <si>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</si>
  <si>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</si>
  <si>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</si>
  <si>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</si>
  <si>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</si>
  <si>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</si>
  <si>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</si>
  <si>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</si>
  <si>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</si>
  <si>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</si>
  <si>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</si>
  <si>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</si>
  <si>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</si>
  <si>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</si>
  <si>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</si>
  <si>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</si>
  <si>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</si>
  <si>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</si>
  <si>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</si>
  <si>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</si>
  <si>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</si>
  <si>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</si>
  <si>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</si>
  <si>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</si>
  <si>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</si>
  <si>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</si>
  <si>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</si>
  <si>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</si>
  <si>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</si>
  <si>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</si>
  <si>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</si>
  <si>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</si>
  <si>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</si>
  <si>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</si>
  <si>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</si>
  <si>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</si>
  <si>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</si>
  <si>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</si>
  <si>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</si>
  <si>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</si>
  <si>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</si>
  <si>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</si>
  <si>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</si>
  <si>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</si>
  <si>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</si>
  <si>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</si>
  <si>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</si>
  <si>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</si>
  <si>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</si>
  <si>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</si>
  <si>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</si>
  <si>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</si>
  <si>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</si>
  <si>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</si>
  <si>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</si>
  <si>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</si>
  <si>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</si>
  <si>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</si>
  <si>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</si>
  <si>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</si>
  <si>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</si>
  <si>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</si>
  <si>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</si>
  <si>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</si>
  <si>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</si>
  <si>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</si>
  <si>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</si>
  <si>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</si>
  <si>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</si>
  <si>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</si>
  <si>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</si>
  <si>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</si>
  <si>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</si>
  <si>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</si>
  <si>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</si>
  <si>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</si>
  <si>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</si>
  <si>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</si>
  <si>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</si>
  <si>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</si>
  <si>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</si>
  <si>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</si>
  <si>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</si>
  <si>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</si>
  <si>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</si>
  <si>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</si>
  <si>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</si>
  <si>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</si>
  <si>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</si>
  <si>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</si>
  <si>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</si>
  <si>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</si>
  <si>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</si>
  <si>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</si>
  <si>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</si>
  <si>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</si>
  <si>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</si>
  <si>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</si>
  <si>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</si>
  <si>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</si>
  <si>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</si>
  <si>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</si>
  <si>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</si>
  <si>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</si>
  <si>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</si>
  <si>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</si>
  <si>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</si>
  <si>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</si>
  <si>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</si>
  <si>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</si>
  <si>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</si>
  <si>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</si>
  <si>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</si>
  <si>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</si>
  <si>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</si>
  <si>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</si>
  <si>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</si>
  <si>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</si>
  <si>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</si>
  <si>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</si>
  <si>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</si>
  <si>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</si>
  <si>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</si>
  <si>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</si>
  <si>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</si>
  <si>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</si>
  <si>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</si>
  <si>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</si>
  <si>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</si>
  <si>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</si>
  <si>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</si>
  <si>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</si>
  <si>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</si>
  <si>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</si>
  <si>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</si>
  <si>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</si>
  <si>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</si>
  <si>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</si>
  <si>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</si>
  <si>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</si>
  <si>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</si>
  <si>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</si>
  <si>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</si>
  <si>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</si>
  <si>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</si>
  <si>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</si>
  <si>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</si>
  <si>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</si>
  <si>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</si>
  <si>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</si>
  <si>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</si>
  <si>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</si>
  <si>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</si>
  <si>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</si>
  <si>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</si>
  <si>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</si>
  <si>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</si>
  <si>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</si>
  <si>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</si>
  <si>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</si>
  <si>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</si>
  <si>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</si>
  <si>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</si>
  <si>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</si>
  <si>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</si>
  <si>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</si>
  <si>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</si>
  <si>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</si>
  <si>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</si>
  <si>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</si>
  <si>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</si>
  <si>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</si>
  <si>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</si>
  <si>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</si>
  <si>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</si>
  <si>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</si>
  <si>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</si>
  <si>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</si>
  <si>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</si>
  <si>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</si>
  <si>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</si>
  <si>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</si>
  <si>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</si>
  <si>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</si>
  <si>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</si>
  <si>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</si>
  <si>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</si>
  <si>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</si>
  <si>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</si>
  <si>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</si>
  <si>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</si>
  <si>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</si>
  <si>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</si>
  <si>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</si>
  <si>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</si>
  <si>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</si>
  <si>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</si>
  <si>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</si>
  <si>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</si>
  <si>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</si>
  <si>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</si>
  <si>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</si>
  <si>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</si>
  <si>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</si>
  <si>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</si>
  <si>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</si>
  <si>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</si>
  <si>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</si>
  <si>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</si>
  <si>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</si>
  <si>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</si>
  <si>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</si>
  <si>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</si>
  <si>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</si>
  <si>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</si>
  <si>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</si>
  <si>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</si>
  <si>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</si>
  <si>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</si>
  <si>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</si>
  <si>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</si>
  <si>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</si>
  <si>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</si>
  <si>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</si>
  <si>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</si>
  <si>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</si>
  <si>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</si>
  <si>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</si>
  <si>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</si>
  <si>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</si>
  <si>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</si>
  <si>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</si>
  <si>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</si>
  <si>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</si>
  <si>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</si>
  <si>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</si>
  <si>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</si>
  <si>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</si>
  <si>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</si>
  <si>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</si>
  <si>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</si>
  <si>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</si>
  <si>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</si>
  <si>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</si>
  <si>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</si>
  <si>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</si>
  <si>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</si>
  <si>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</si>
  <si>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</si>
  <si>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</si>
  <si>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</si>
  <si>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</si>
  <si>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</si>
  <si>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</si>
  <si>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</si>
  <si>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</si>
  <si>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</si>
  <si>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</si>
  <si>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</si>
  <si>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</si>
  <si>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</si>
  <si>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</si>
  <si>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</si>
  <si>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</si>
  <si>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</si>
  <si>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</si>
  <si>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</si>
  <si>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</si>
  <si>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</si>
  <si>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</si>
  <si>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</si>
  <si>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</si>
  <si>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</si>
  <si>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</si>
  <si>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</si>
  <si>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</si>
  <si>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</si>
  <si>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</si>
  <si>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</si>
  <si>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</si>
  <si>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</si>
  <si>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</si>
  <si>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</si>
  <si>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</si>
  <si>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</si>
  <si>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</si>
  <si>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</si>
  <si>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</si>
  <si>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</si>
  <si>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</si>
  <si>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</si>
  <si>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</si>
  <si>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</si>
  <si>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</si>
  <si>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</si>
  <si>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</si>
  <si>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</si>
  <si>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</si>
  <si>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</si>
  <si>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</si>
  <si>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</si>
  <si>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</si>
  <si>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</si>
  <si>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</si>
  <si>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</si>
  <si>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</si>
  <si>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</si>
  <si>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</si>
  <si>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</si>
  <si>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</si>
  <si>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</si>
  <si>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</si>
  <si>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</si>
  <si>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</si>
  <si>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</si>
  <si>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</si>
  <si>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</si>
  <si>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</si>
  <si>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</si>
  <si>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</si>
  <si>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</si>
  <si>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</si>
  <si>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</si>
  <si>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</si>
  <si>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</si>
  <si>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</si>
  <si>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</si>
  <si>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</si>
  <si>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</si>
  <si>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</si>
  <si>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</si>
  <si>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</si>
  <si>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</si>
  <si>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</si>
  <si>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</si>
  <si>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</si>
  <si>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</si>
  <si>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</si>
  <si>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</si>
  <si>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</si>
  <si>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</si>
  <si>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</si>
  <si>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</si>
  <si>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</si>
  <si>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</si>
  <si>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</si>
  <si>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</si>
  <si>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</si>
  <si>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</si>
  <si>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</si>
  <si>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</si>
  <si>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</si>
  <si>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</si>
  <si>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</si>
  <si>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</si>
  <si>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</si>
  <si>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</si>
  <si>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</si>
  <si>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</si>
  <si>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</si>
  <si>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</si>
  <si>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</si>
  <si>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</si>
  <si>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</si>
  <si>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</si>
  <si>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</si>
  <si>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</si>
  <si>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</si>
  <si>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</si>
  <si>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</si>
  <si>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</si>
  <si>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</si>
  <si>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</si>
  <si>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</si>
  <si>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</si>
  <si>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</si>
  <si>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</si>
  <si>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</si>
  <si>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</si>
  <si>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</si>
  <si>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</si>
  <si>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</si>
  <si>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</si>
  <si>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</si>
  <si>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</si>
  <si>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</si>
  <si>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</si>
  <si>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</si>
  <si>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</si>
  <si>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</si>
  <si>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</si>
  <si>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</si>
  <si>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</si>
  <si>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</si>
  <si>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</si>
  <si>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</si>
  <si>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</si>
  <si>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</si>
  <si>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</si>
  <si>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</si>
  <si>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</si>
  <si>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</si>
  <si>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</si>
  <si>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</si>
  <si>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</si>
  <si>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</si>
  <si>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</si>
  <si>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</si>
  <si>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</si>
  <si>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</si>
  <si>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</si>
  <si>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</si>
  <si>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</si>
  <si>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</si>
  <si>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</si>
  <si>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</si>
  <si>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</si>
  <si>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</si>
  <si>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</si>
  <si>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</si>
  <si>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</si>
  <si>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</si>
  <si>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</si>
  <si>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</si>
  <si>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</si>
  <si>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</si>
  <si>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</si>
  <si>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</si>
  <si>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</si>
  <si>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</si>
  <si>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</si>
  <si>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</si>
  <si>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</si>
  <si>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</si>
  <si>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</si>
  <si>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</si>
  <si>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</si>
  <si>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</si>
  <si>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</si>
  <si>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</si>
  <si>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</si>
  <si>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</si>
  <si>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</si>
  <si>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</si>
  <si>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</si>
  <si>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</si>
  <si>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</si>
  <si>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</si>
  <si>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</si>
  <si>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</si>
  <si>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</si>
  <si>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</si>
  <si>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</si>
  <si>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</si>
  <si>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</si>
  <si>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</si>
  <si>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</si>
  <si>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</si>
  <si>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</si>
  <si>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</si>
  <si>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</si>
  <si>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</si>
  <si>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</si>
  <si>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</si>
  <si>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</si>
  <si>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</si>
  <si>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</si>
  <si>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</si>
  <si>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</si>
  <si>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</si>
  <si>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</si>
  <si>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</si>
  <si>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</si>
  <si>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</si>
  <si>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</si>
  <si>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</si>
  <si>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</si>
  <si>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</si>
  <si>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</si>
  <si>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</si>
  <si>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</si>
  <si>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</si>
  <si>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</si>
  <si>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</si>
  <si>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</si>
  <si>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</si>
  <si>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</si>
  <si>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</si>
  <si>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</si>
  <si>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</si>
  <si>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</si>
  <si>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</si>
  <si>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</si>
  <si>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</si>
  <si>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</si>
  <si>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</si>
  <si>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</si>
  <si>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</si>
  <si>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</si>
  <si>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</si>
  <si>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</si>
  <si>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</si>
  <si>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</si>
  <si>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</si>
  <si>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</si>
  <si>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</si>
  <si>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</si>
  <si>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</si>
  <si>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</si>
  <si>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</si>
  <si>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</si>
  <si>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</si>
  <si>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</si>
  <si>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</si>
  <si>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</si>
  <si>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</si>
  <si>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</si>
  <si>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</si>
  <si>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</si>
  <si>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</si>
  <si>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</si>
  <si>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</si>
  <si>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</si>
  <si>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</si>
  <si>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</si>
  <si>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</si>
  <si>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</si>
  <si>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</si>
  <si>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</si>
  <si>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</si>
  <si>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</si>
  <si>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</si>
  <si>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</si>
  <si>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</si>
  <si>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</si>
  <si>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</si>
  <si>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</si>
  <si>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</si>
  <si>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</si>
  <si>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</si>
  <si>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</si>
  <si>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</si>
  <si>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</si>
  <si>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</si>
  <si>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</si>
  <si>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</si>
  <si>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</si>
  <si>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</si>
  <si>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</si>
  <si>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</si>
  <si>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</si>
  <si>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</si>
  <si>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</si>
  <si>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</si>
  <si>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</si>
  <si>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</si>
  <si>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</si>
  <si>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</si>
  <si>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</si>
  <si>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</si>
  <si>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</si>
  <si>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</si>
  <si>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</si>
  <si>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</si>
  <si>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</si>
  <si>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</si>
  <si>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</si>
  <si>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</si>
  <si>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</si>
  <si>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</si>
  <si>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</si>
  <si>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</si>
  <si>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</si>
  <si>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</si>
  <si>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</si>
  <si>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</si>
  <si>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</si>
  <si>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</si>
  <si>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</si>
  <si>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</si>
  <si>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</si>
  <si>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</si>
  <si>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</si>
  <si>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</si>
  <si>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</si>
  <si>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</si>
  <si>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</si>
  <si>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</si>
  <si>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</si>
  <si>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</si>
  <si>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</si>
  <si>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</si>
  <si>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</si>
  <si>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</si>
  <si>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</si>
  <si>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</si>
  <si>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</si>
  <si>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</si>
  <si>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</si>
  <si>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</si>
  <si>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</si>
  <si>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</si>
  <si>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</si>
  <si>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</si>
  <si>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</si>
  <si>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</si>
  <si>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</si>
  <si>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</si>
  <si>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</si>
  <si>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</si>
  <si>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</si>
  <si>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</si>
  <si>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</si>
  <si>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</si>
  <si>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</si>
  <si>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</si>
  <si>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</si>
  <si>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</si>
  <si>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</si>
  <si>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</si>
  <si>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</si>
  <si>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</si>
  <si>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</si>
  <si>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</si>
  <si>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</si>
  <si>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</si>
  <si>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</si>
  <si>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</si>
  <si>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</si>
  <si>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</si>
  <si>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</si>
  <si>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</si>
  <si>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</si>
  <si>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</si>
  <si>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</si>
  <si>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</si>
  <si>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</si>
  <si>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</si>
  <si>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</si>
  <si>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</si>
  <si>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</si>
  <si>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</si>
  <si>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</si>
  <si>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</si>
  <si>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</si>
  <si>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</si>
  <si>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</si>
  <si>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</si>
  <si>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</si>
  <si>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</si>
  <si>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</si>
  <si>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</si>
  <si>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</si>
  <si>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</si>
  <si>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</si>
  <si>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</si>
  <si>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</si>
  <si>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</si>
  <si>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</si>
  <si>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</si>
  <si>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</si>
  <si>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</si>
  <si>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</si>
  <si>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</si>
  <si>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</si>
  <si>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</si>
  <si>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</si>
  <si>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</si>
  <si>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</si>
  <si>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</si>
  <si>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</si>
  <si>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</si>
  <si>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</si>
  <si>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</si>
  <si>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</si>
  <si>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</si>
  <si>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</si>
  <si>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</si>
  <si>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</si>
  <si>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</si>
  <si>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</si>
  <si>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</si>
  <si>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</si>
  <si>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</si>
  <si>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</si>
  <si>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</si>
  <si>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</si>
  <si>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</si>
  <si>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</si>
  <si>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</si>
  <si>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</si>
  <si>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</si>
  <si>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</si>
  <si>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</si>
  <si>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</si>
  <si>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</si>
  <si>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</si>
  <si>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</si>
  <si>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</si>
  <si>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</si>
  <si>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</si>
  <si>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</si>
  <si>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</si>
  <si>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</si>
  <si>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</si>
  <si>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</si>
  <si>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</si>
  <si>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</si>
  <si>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</si>
  <si>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</si>
  <si>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</si>
  <si>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</si>
  <si>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</si>
  <si>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</si>
  <si>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</si>
  <si>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</si>
  <si>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</si>
  <si>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</si>
  <si>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</si>
  <si>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</si>
  <si>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</si>
  <si>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</si>
  <si>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</si>
  <si>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</si>
  <si>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</si>
  <si>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</si>
  <si>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</si>
  <si>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</si>
  <si>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</si>
  <si>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</si>
  <si>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</si>
  <si>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</si>
  <si>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</si>
  <si>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</si>
  <si>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</si>
  <si>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</si>
  <si>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</si>
  <si>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</si>
  <si>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</si>
  <si>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</si>
  <si>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</si>
  <si>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</si>
  <si>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</si>
  <si>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</si>
  <si>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</si>
  <si>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</si>
  <si>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</si>
  <si>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</si>
  <si>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</si>
  <si>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</si>
  <si>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</si>
  <si>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</si>
  <si>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</si>
  <si>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</si>
  <si>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</si>
  <si>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</si>
  <si>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</si>
  <si>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</si>
  <si>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</si>
  <si>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</si>
  <si>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</si>
  <si>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</si>
  <si>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</si>
  <si>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</si>
  <si>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</si>
  <si>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</si>
  <si>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</si>
  <si>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</si>
  <si>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</si>
  <si>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</si>
  <si>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</si>
  <si>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</si>
  <si>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</si>
  <si>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</si>
  <si>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</si>
  <si>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</si>
  <si>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</si>
  <si>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</si>
  <si>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</si>
  <si>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</si>
  <si>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</si>
  <si>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</si>
  <si>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</si>
  <si>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</si>
  <si>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</si>
  <si>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</si>
  <si>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</si>
  <si>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</si>
  <si>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</si>
  <si>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</si>
  <si>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</si>
  <si>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</si>
  <si>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</si>
  <si>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</si>
  <si>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</si>
  <si>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</si>
  <si>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</si>
  <si>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</si>
  <si>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</si>
  <si>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</si>
  <si>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</si>
  <si>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</si>
  <si>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</si>
  <si>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</si>
  <si>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</si>
  <si>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</si>
  <si>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</si>
  <si>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</si>
  <si>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</si>
  <si>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</si>
  <si>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</si>
  <si>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</si>
  <si>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</si>
  <si>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</si>
  <si>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</si>
  <si>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</si>
  <si>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</si>
  <si>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</si>
  <si>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</si>
  <si>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</si>
  <si>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</si>
  <si>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</si>
  <si>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</si>
  <si>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</si>
  <si>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</si>
  <si>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</si>
  <si>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</si>
  <si>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</si>
  <si>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</si>
  <si>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</si>
  <si>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</si>
  <si>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</si>
  <si>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</si>
  <si>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</si>
  <si>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</si>
  <si>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</si>
  <si>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</si>
  <si>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</si>
  <si>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</si>
  <si>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</si>
  <si>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</si>
  <si>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</si>
  <si>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</si>
  <si>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</si>
  <si>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</si>
  <si>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</si>
  <si>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</si>
  <si>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</si>
  <si>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</si>
  <si>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</si>
  <si>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</si>
  <si>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</si>
  <si>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</si>
  <si>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</si>
  <si>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</si>
  <si>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</si>
  <si>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</si>
  <si>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</si>
  <si>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</si>
  <si>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</si>
  <si>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</si>
  <si>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</si>
  <si>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</si>
  <si>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</si>
  <si>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</si>
  <si>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</si>
  <si>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</si>
  <si>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</si>
  <si>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</si>
  <si>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</si>
  <si>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</si>
  <si>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</si>
  <si>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</si>
  <si>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</si>
  <si>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</si>
  <si>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</si>
  <si>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</si>
  <si>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</si>
  <si>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</si>
  <si>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</si>
  <si>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</si>
  <si>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</si>
  <si>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</si>
  <si>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</si>
  <si>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</si>
  <si>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</si>
  <si>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</si>
  <si>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</si>
  <si>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</si>
  <si>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</si>
  <si>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</si>
  <si>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</si>
  <si>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</si>
  <si>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</si>
  <si>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</si>
  <si>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</si>
  <si>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</si>
  <si>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</si>
  <si>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</si>
  <si>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</si>
  <si>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</si>
  <si>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</si>
  <si>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</si>
  <si>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</si>
  <si>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</si>
  <si>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</si>
  <si>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</si>
  <si>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</si>
  <si>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</si>
  <si>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</si>
  <si>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</si>
  <si>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</si>
  <si>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</si>
  <si>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</si>
  <si>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</si>
  <si>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</si>
  <si>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</si>
  <si>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</si>
  <si>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</si>
  <si>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</si>
  <si>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</si>
  <si>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</si>
  <si>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</si>
  <si>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</si>
  <si>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</si>
  <si>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</si>
  <si>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</si>
  <si>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</si>
  <si>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</si>
  <si>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</si>
  <si>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</si>
  <si>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</si>
  <si>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</si>
  <si>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</si>
  <si>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</si>
  <si>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</si>
  <si>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</si>
  <si>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</si>
  <si>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</si>
  <si>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</si>
  <si>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</si>
  <si>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</si>
  <si>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</si>
  <si>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</si>
  <si>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</si>
  <si>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</si>
  <si>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</si>
  <si>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</si>
  <si>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</si>
  <si>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</si>
  <si>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</si>
  <si>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</si>
  <si>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</si>
  <si>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</si>
  <si>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</si>
  <si>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</si>
  <si>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</si>
  <si>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</si>
  <si>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</si>
  <si>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</si>
  <si>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</si>
  <si>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</si>
  <si>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</si>
  <si>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</si>
  <si>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</si>
  <si>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</si>
  <si>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</si>
  <si>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</si>
  <si>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</si>
  <si>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</si>
  <si>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</si>
  <si>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</si>
  <si>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</si>
  <si>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</si>
  <si>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</si>
  <si>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</si>
  <si>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</si>
  <si>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</si>
  <si>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</si>
  <si>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</si>
  <si>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</si>
  <si>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</si>
  <si>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</si>
  <si>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</si>
  <si>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</si>
  <si>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</si>
  <si>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</si>
  <si>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</si>
  <si>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</si>
  <si>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</si>
  <si>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</si>
  <si>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</si>
  <si>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</si>
  <si>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</si>
  <si>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</si>
  <si>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</si>
  <si>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</si>
  <si>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</si>
  <si>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</si>
  <si>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</si>
  <si>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</si>
  <si>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</si>
  <si>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</si>
  <si>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</si>
  <si>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</si>
  <si>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</si>
  <si>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</si>
  <si>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</si>
  <si>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</si>
  <si>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</si>
  <si>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</si>
  <si>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</si>
  <si>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</si>
  <si>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</si>
  <si>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</si>
  <si>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</si>
  <si>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</si>
  <si>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</si>
  <si>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</si>
  <si>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</si>
  <si>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</si>
  <si>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</si>
  <si>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</si>
  <si>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</si>
  <si>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</si>
  <si>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</si>
  <si>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</si>
  <si>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</si>
  <si>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</si>
  <si>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</si>
  <si>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</si>
  <si>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</si>
  <si>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</si>
  <si>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</si>
  <si>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</si>
  <si>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</si>
  <si>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</si>
  <si>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</si>
  <si>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</si>
  <si>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</si>
  <si>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</si>
  <si>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</si>
  <si>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</si>
  <si>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</si>
  <si>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</si>
  <si>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</si>
  <si>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</si>
  <si>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</si>
  <si>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</si>
  <si>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</si>
  <si>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</si>
  <si>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</si>
  <si>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</si>
  <si>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</si>
  <si>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</si>
  <si>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</si>
  <si>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</si>
  <si>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</si>
  <si>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</si>
  <si>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</si>
  <si>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</si>
  <si>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</si>
  <si>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</si>
  <si>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</si>
  <si>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</si>
  <si>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</si>
  <si>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</si>
  <si>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</si>
  <si>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</si>
  <si>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</si>
  <si>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</si>
  <si>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</si>
  <si>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</si>
  <si>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</si>
  <si>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</si>
  <si>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</si>
  <si>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</si>
  <si>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</si>
  <si>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</si>
  <si>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</si>
  <si>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</si>
  <si>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</si>
  <si>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</si>
  <si>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</si>
  <si>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</si>
  <si>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</si>
  <si>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</si>
  <si>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</si>
  <si>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</si>
  <si>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</si>
  <si>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</si>
  <si>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</si>
  <si>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</si>
  <si>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</si>
  <si>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</si>
  <si>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</si>
  <si>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</si>
  <si>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</si>
  <si>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</si>
  <si>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</si>
  <si>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</si>
  <si>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</si>
  <si>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</si>
  <si>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</si>
  <si>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</si>
  <si>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</si>
  <si>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</si>
  <si>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</si>
  <si>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</si>
  <si>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</si>
  <si>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</si>
  <si>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</si>
  <si>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</si>
  <si>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</si>
  <si>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</si>
  <si>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</si>
  <si>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</si>
  <si>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</si>
  <si>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</si>
  <si>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</si>
  <si>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</si>
  <si>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</si>
  <si>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</si>
  <si>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</si>
  <si>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</si>
  <si>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</si>
  <si>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</si>
  <si>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</si>
  <si>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</si>
  <si>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</si>
  <si>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</si>
  <si>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</si>
  <si>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</si>
  <si>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</si>
  <si>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</si>
  <si>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</si>
  <si>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</si>
  <si>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</si>
  <si>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</si>
  <si>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</si>
  <si>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</si>
  <si>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</si>
  <si>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</si>
  <si>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</si>
  <si>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</si>
  <si>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</si>
  <si>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</si>
  <si>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</si>
  <si>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</si>
  <si>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</si>
  <si>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</si>
  <si>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</si>
  <si>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</si>
  <si>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</si>
  <si>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</si>
  <si>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</si>
  <si>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</si>
  <si>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</si>
  <si>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</si>
  <si>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</si>
  <si>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</si>
  <si>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</si>
  <si>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</si>
  <si>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</si>
  <si>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</si>
  <si>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</si>
  <si>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</si>
  <si>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</si>
  <si>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</si>
  <si>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</si>
  <si>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</si>
  <si>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</si>
  <si>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</si>
  <si>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</si>
  <si>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</si>
  <si>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</si>
  <si>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</si>
  <si>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</si>
  <si>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</si>
  <si>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</si>
  <si>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</si>
  <si>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</si>
  <si>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</si>
  <si>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</si>
  <si>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</si>
  <si>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</si>
  <si>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</si>
  <si>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</si>
  <si>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</si>
  <si>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</si>
  <si>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</si>
  <si>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</si>
  <si>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</si>
  <si>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</si>
  <si>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</si>
  <si>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</si>
  <si>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</si>
  <si>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</si>
  <si>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</si>
  <si>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</si>
  <si>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</si>
  <si>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</si>
  <si>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</si>
  <si>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</si>
  <si>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</si>
  <si>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</si>
  <si>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</si>
  <si>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</si>
  <si>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</si>
  <si>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</si>
  <si>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</si>
  <si>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</si>
  <si>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</si>
  <si>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</si>
  <si>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</si>
  <si>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</si>
  <si>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</si>
  <si>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</si>
  <si>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</si>
  <si>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</si>
  <si>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</si>
  <si>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</si>
  <si>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</si>
  <si>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</si>
  <si>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</si>
  <si>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</si>
  <si>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</si>
  <si>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</si>
  <si>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</si>
  <si>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</si>
  <si>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</si>
  <si>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</si>
  <si>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</si>
  <si>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</si>
  <si>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</si>
  <si>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</si>
  <si>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</si>
  <si>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</si>
  <si>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</si>
  <si>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</si>
  <si>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</si>
  <si>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</si>
  <si>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</si>
  <si>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</si>
  <si>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</si>
  <si>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</si>
  <si>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</si>
  <si>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</si>
  <si>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</si>
  <si>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</si>
  <si>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</si>
  <si>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</si>
  <si>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</si>
  <si>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</si>
  <si>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</si>
  <si>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</si>
  <si>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</si>
  <si>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</si>
  <si>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</si>
  <si>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</si>
  <si>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</si>
  <si>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</si>
  <si>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</si>
  <si>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</si>
  <si>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</si>
  <si>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</si>
  <si>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</si>
  <si>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</si>
  <si>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</si>
  <si>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</si>
  <si>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</si>
  <si>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</si>
  <si>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</si>
  <si>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</si>
  <si>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</si>
  <si>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</si>
  <si>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</si>
  <si>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</si>
  <si>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</si>
  <si>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</si>
  <si>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</si>
  <si>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</si>
  <si>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</si>
  <si>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</si>
  <si>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</si>
  <si>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</si>
  <si>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</si>
  <si>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</si>
  <si>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</si>
  <si>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</si>
  <si>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</si>
  <si>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</si>
  <si>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</si>
  <si>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</si>
  <si>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</si>
  <si>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</si>
  <si>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</si>
  <si>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</si>
  <si>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</si>
  <si>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</si>
  <si>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</si>
  <si>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</si>
  <si>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</si>
  <si>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</si>
  <si>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</si>
  <si>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</si>
  <si>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</si>
  <si>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</si>
  <si>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</si>
  <si>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</si>
  <si>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</si>
  <si>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</si>
  <si>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</si>
  <si>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</si>
  <si>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</si>
  <si>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</si>
  <si>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</si>
  <si>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</si>
  <si>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</si>
  <si>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</si>
  <si>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</si>
  <si>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</si>
  <si>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</si>
  <si>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</si>
  <si>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</si>
  <si>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</si>
  <si>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</si>
  <si>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</si>
  <si>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</si>
  <si>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</si>
  <si>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</si>
  <si>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</si>
  <si>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</si>
  <si>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</si>
  <si>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</si>
  <si>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</si>
  <si>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</si>
  <si>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</si>
  <si>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</si>
  <si>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</si>
  <si>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</si>
  <si>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</si>
  <si>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</si>
  <si>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</si>
  <si>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</si>
  <si>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</si>
  <si>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</si>
  <si>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</si>
  <si>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</si>
  <si>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</si>
  <si>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</si>
  <si>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</si>
  <si>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</si>
  <si>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</si>
  <si>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</si>
  <si>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</si>
  <si>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</si>
  <si>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</si>
  <si>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</si>
  <si>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</si>
  <si>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</si>
  <si>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</si>
  <si>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</si>
  <si>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</si>
  <si>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</si>
  <si>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</si>
  <si>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</si>
  <si>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</si>
  <si>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</si>
  <si>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</si>
  <si>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</si>
  <si>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</si>
  <si>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</si>
  <si>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</si>
  <si>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</si>
  <si>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</si>
  <si>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</si>
  <si>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</si>
  <si>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</si>
  <si>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</si>
  <si>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</si>
  <si>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</si>
  <si>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</si>
  <si>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</si>
  <si>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</si>
  <si>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</si>
  <si>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</si>
  <si>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</si>
  <si>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</si>
  <si>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</si>
  <si>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</si>
  <si>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</si>
  <si>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</si>
  <si>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</si>
  <si>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</si>
  <si>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</si>
  <si>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</si>
  <si>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</si>
  <si>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</si>
  <si>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</si>
  <si>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</si>
  <si>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</si>
  <si>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</si>
  <si>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</si>
  <si>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</si>
  <si>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</si>
  <si>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</si>
  <si>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</si>
  <si>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</si>
  <si>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</si>
  <si>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</si>
  <si>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</si>
  <si>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</si>
  <si>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</si>
  <si>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</si>
  <si>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</si>
  <si>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</si>
  <si>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</si>
  <si>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</si>
  <si>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</si>
  <si>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</si>
  <si>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</si>
  <si>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</si>
  <si>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</si>
  <si>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</si>
  <si>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</si>
  <si>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</si>
  <si>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</si>
  <si>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</si>
  <si>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</si>
  <si>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</si>
  <si>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</si>
  <si>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</si>
  <si>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</si>
  <si>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</si>
  <si>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</si>
  <si>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</si>
  <si>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</si>
  <si>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</si>
  <si>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</si>
  <si>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</si>
  <si>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</si>
  <si>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</si>
  <si>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</si>
  <si>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</si>
  <si>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</si>
  <si>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</si>
  <si>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</si>
  <si>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</si>
  <si>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</si>
  <si>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</si>
  <si>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</si>
  <si>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</si>
  <si>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</si>
  <si>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</si>
  <si>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</si>
  <si>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</si>
  <si>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</si>
  <si>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</si>
  <si>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</si>
  <si>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</si>
  <si>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</si>
  <si>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</si>
  <si>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</si>
  <si>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</si>
  <si>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</si>
  <si>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</si>
  <si>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</si>
  <si>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</si>
  <si>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</si>
  <si>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</si>
  <si>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</si>
  <si>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</si>
  <si>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</si>
  <si>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</si>
  <si>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</si>
  <si>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</si>
  <si>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</si>
  <si>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</si>
  <si>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</si>
  <si>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</si>
  <si>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</si>
  <si>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</si>
  <si>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</si>
  <si>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</si>
  <si>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</si>
  <si>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</si>
  <si>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</si>
  <si>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</si>
  <si>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</si>
  <si>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</si>
  <si>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</si>
  <si>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</si>
  <si>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</si>
  <si>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</si>
  <si>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</si>
  <si>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</si>
  <si>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</si>
  <si>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</si>
  <si>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</si>
  <si>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</si>
  <si>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</si>
  <si>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</si>
  <si>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</si>
  <si>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</si>
  <si>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</si>
  <si>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</si>
  <si>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</si>
  <si>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</si>
  <si>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</si>
  <si>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</si>
  <si>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</si>
  <si>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</si>
  <si>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</si>
  <si>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</si>
  <si>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</si>
  <si>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</si>
  <si>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</si>
  <si>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</si>
  <si>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</si>
  <si>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</si>
  <si>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</si>
  <si>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</si>
  <si>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</si>
  <si>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</si>
  <si>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</si>
  <si>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</si>
  <si>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</si>
  <si>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</si>
  <si>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</si>
  <si>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</si>
  <si>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</si>
  <si>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</si>
  <si>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</si>
  <si>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</si>
  <si>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</si>
  <si>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</si>
  <si>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</si>
  <si>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</si>
  <si>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</si>
  <si>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</si>
  <si>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</si>
  <si>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</si>
  <si>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</si>
  <si>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</si>
  <si>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</si>
  <si>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</si>
  <si>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</si>
  <si>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</si>
  <si>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</si>
  <si>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</si>
  <si>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</si>
  <si>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</si>
  <si>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</si>
  <si>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</si>
  <si>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</si>
  <si>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</si>
  <si>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</si>
  <si>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</si>
  <si>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</si>
  <si>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</si>
  <si>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</si>
  <si>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</si>
  <si>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</si>
  <si>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</si>
  <si>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</si>
  <si>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</si>
  <si>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</si>
  <si>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</si>
  <si>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</si>
  <si>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</si>
  <si>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</si>
  <si>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</si>
  <si>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</si>
  <si>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</si>
  <si>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</si>
  <si>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</si>
  <si>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</si>
  <si>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</si>
  <si>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</si>
  <si>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</si>
  <si>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</si>
  <si>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</si>
  <si>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</si>
  <si>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</si>
  <si>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</si>
  <si>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</si>
  <si>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</si>
  <si>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</si>
  <si>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</si>
  <si>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</si>
  <si>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</si>
  <si>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</si>
  <si>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</si>
  <si>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</si>
  <si>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</si>
  <si>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</si>
  <si>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</si>
  <si>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</si>
  <si>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</si>
  <si>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</si>
  <si>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</si>
  <si>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</si>
  <si>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</si>
  <si>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</si>
  <si>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</si>
  <si>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</si>
  <si>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</si>
  <si>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</si>
  <si>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</si>
  <si>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</si>
  <si>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</si>
  <si>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</si>
  <si>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</si>
  <si>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</si>
  <si>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</si>
  <si>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</si>
  <si>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</si>
  <si>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</si>
  <si>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</si>
  <si>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</si>
  <si>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</si>
  <si>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</si>
  <si>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</si>
  <si>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</si>
  <si>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</si>
  <si>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</si>
  <si>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</si>
  <si>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</si>
  <si>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</si>
  <si>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</si>
  <si>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</si>
  <si>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</si>
  <si>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</si>
  <si>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</si>
  <si>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</si>
  <si>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</si>
  <si>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</si>
  <si>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</si>
  <si>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</si>
  <si>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</si>
  <si>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</si>
  <si>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</si>
  <si>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</si>
  <si>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</si>
  <si>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</si>
  <si>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</si>
  <si>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</si>
  <si>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</si>
  <si>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</si>
  <si>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</si>
  <si>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</si>
  <si>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</si>
  <si>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</si>
  <si>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</si>
  <si>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</si>
  <si>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</si>
  <si>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</si>
  <si>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</si>
  <si>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</si>
  <si>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</si>
  <si>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</si>
  <si>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</si>
  <si>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</si>
  <si>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</si>
  <si>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</si>
  <si>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</si>
  <si>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</si>
  <si>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</si>
  <si>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</si>
  <si>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</si>
  <si>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</si>
  <si>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</si>
  <si>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</si>
  <si>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</si>
  <si>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</si>
  <si>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</si>
  <si>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</si>
  <si>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</si>
  <si>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</si>
  <si>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</si>
  <si>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</si>
  <si>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</si>
  <si>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</si>
  <si>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</si>
  <si>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</si>
  <si>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</si>
  <si>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</si>
  <si>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</si>
  <si>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</si>
  <si>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</si>
  <si>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</si>
  <si>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</si>
  <si>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</si>
  <si>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</si>
  <si>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</si>
  <si>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</si>
  <si>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</si>
  <si>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</si>
  <si>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</si>
  <si>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</si>
  <si>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</si>
  <si>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</si>
  <si>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</si>
  <si>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</si>
  <si>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</si>
  <si>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</si>
  <si>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</si>
  <si>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</si>
  <si>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</si>
  <si>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</si>
  <si>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</si>
  <si>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</si>
  <si>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</si>
  <si>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</si>
  <si>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</si>
  <si>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</si>
  <si>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</si>
  <si>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</si>
  <si>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</si>
  <si>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</si>
  <si>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</si>
  <si>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</si>
  <si>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</si>
  <si>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</si>
  <si>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</si>
  <si>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</si>
  <si>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</si>
  <si>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</si>
  <si>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</si>
  <si>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</si>
  <si>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</si>
  <si>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</si>
  <si>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</si>
  <si>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</si>
  <si>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</si>
  <si>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</si>
  <si>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</si>
  <si>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</si>
  <si>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</si>
  <si>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</si>
  <si>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</si>
  <si>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</si>
  <si>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</si>
  <si>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</si>
  <si>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</si>
  <si>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</si>
  <si>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</si>
  <si>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</si>
  <si>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</si>
  <si>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</si>
  <si>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</si>
  <si>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</si>
  <si>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</si>
  <si>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</si>
  <si>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</si>
  <si>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</si>
  <si>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</si>
  <si>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</si>
  <si>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</si>
  <si>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</si>
  <si>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</si>
  <si>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</si>
  <si>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</si>
  <si>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</si>
  <si>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</si>
  <si>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</si>
  <si>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</si>
  <si>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</si>
  <si>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</si>
  <si>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</si>
  <si>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</si>
  <si>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</si>
  <si>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</si>
  <si>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</si>
  <si>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</si>
  <si>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</si>
  <si>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</si>
  <si>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</si>
  <si>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</si>
  <si>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</si>
  <si>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</si>
  <si>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</si>
  <si>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</si>
  <si>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</si>
  <si>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</si>
  <si>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</si>
  <si>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</si>
  <si>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</si>
  <si>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</si>
  <si>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</si>
  <si>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</si>
  <si>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</si>
  <si>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</si>
  <si>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</si>
  <si>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</si>
  <si>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</si>
  <si>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</si>
  <si>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</si>
  <si>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</si>
  <si>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</si>
  <si>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</si>
  <si>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</si>
  <si>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</si>
  <si>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</si>
  <si>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</si>
  <si>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</si>
  <si>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</si>
  <si>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</si>
  <si>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</si>
  <si>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</si>
  <si>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</si>
  <si>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</si>
  <si>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</si>
  <si>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</si>
  <si>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</si>
  <si>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</si>
  <si>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</si>
  <si>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</si>
  <si>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</si>
  <si>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</si>
  <si>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</si>
  <si>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</si>
  <si>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</si>
  <si>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</si>
  <si>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</si>
  <si>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</si>
  <si>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</si>
  <si>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</si>
  <si>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</si>
  <si>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</si>
  <si>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</si>
  <si>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</si>
  <si>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</si>
  <si>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</si>
  <si>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</si>
  <si>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</si>
  <si>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</si>
  <si>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</si>
  <si>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</si>
  <si>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</si>
  <si>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</si>
  <si>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</si>
  <si>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</si>
  <si>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</si>
  <si>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</si>
  <si>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</si>
  <si>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</si>
  <si>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</si>
  <si>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</si>
  <si>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</si>
  <si>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</si>
  <si>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</si>
  <si>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</si>
  <si>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</si>
  <si>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</si>
  <si>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</si>
  <si>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</si>
  <si>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</si>
  <si>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</si>
  <si>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</si>
  <si>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</si>
  <si>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</si>
  <si>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</si>
  <si>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</si>
  <si>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</si>
  <si>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</si>
  <si>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</si>
  <si>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</si>
  <si>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</si>
  <si>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</si>
  <si>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</si>
  <si>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</si>
  <si>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</si>
  <si>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</si>
  <si>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</si>
  <si>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</si>
  <si>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</si>
  <si>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</si>
  <si>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</si>
  <si>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</si>
  <si>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</si>
  <si>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</si>
  <si>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</si>
  <si>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</si>
  <si>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</si>
  <si>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</si>
  <si>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</si>
  <si>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</si>
  <si>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</si>
  <si>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</si>
  <si>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</si>
  <si>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</si>
  <si>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</si>
  <si>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</si>
  <si>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</si>
  <si>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</si>
  <si>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</si>
  <si>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</si>
  <si>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</si>
  <si>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</si>
  <si>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</si>
  <si>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</si>
  <si>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</si>
  <si>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</si>
  <si>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</si>
  <si>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</si>
  <si>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</si>
  <si>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</si>
  <si>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</si>
  <si>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</si>
  <si>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</si>
  <si>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</si>
  <si>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</si>
  <si>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</si>
  <si>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</si>
  <si>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</si>
  <si>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</si>
  <si>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</si>
  <si>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</si>
  <si>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</si>
  <si>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</si>
  <si>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</si>
  <si>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</si>
  <si>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</si>
  <si>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</si>
  <si>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</si>
  <si>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</si>
  <si>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</si>
  <si>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</si>
  <si>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</si>
  <si>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</si>
  <si>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</si>
  <si>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</si>
  <si>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</si>
  <si>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</si>
  <si>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</si>
  <si>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</si>
  <si>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</si>
  <si>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</si>
  <si>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</si>
  <si>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</si>
  <si>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</si>
  <si>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</si>
  <si>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</si>
  <si>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</si>
  <si>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</si>
  <si>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</si>
  <si>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</si>
  <si>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</si>
  <si>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</si>
  <si>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</si>
  <si>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</si>
  <si>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</si>
  <si>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</si>
  <si>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</si>
  <si>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</si>
  <si>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</si>
  <si>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</si>
  <si>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</si>
  <si>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</si>
  <si>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</si>
  <si>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</si>
  <si>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</si>
  <si>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</si>
  <si>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</si>
  <si>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</si>
  <si>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</si>
  <si>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</si>
  <si>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</si>
  <si>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</si>
  <si>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</si>
  <si>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</si>
  <si>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</si>
  <si>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</si>
  <si>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</si>
  <si>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</si>
  <si>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</si>
  <si>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</si>
  <si>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</si>
  <si>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</si>
  <si>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</si>
  <si>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</si>
  <si>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</si>
  <si>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</si>
  <si>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</si>
  <si>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</si>
  <si>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</si>
  <si>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</si>
  <si>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</si>
  <si>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</si>
  <si>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</si>
  <si>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</si>
  <si>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</si>
  <si>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</si>
  <si>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</si>
  <si>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</si>
  <si>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</si>
  <si>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</si>
  <si>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</si>
  <si>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</si>
  <si>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</si>
  <si>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</si>
  <si>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</si>
  <si>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</si>
  <si>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</si>
  <si>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</si>
  <si>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</si>
  <si>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</si>
  <si>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</si>
  <si>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</si>
  <si>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</si>
  <si>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</si>
  <si>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</si>
  <si>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</si>
  <si>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</si>
  <si>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</si>
  <si>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</si>
  <si>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</si>
  <si>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</si>
  <si>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</si>
  <si>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</si>
  <si>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</si>
  <si>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</si>
  <si>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</si>
  <si>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</si>
  <si>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</si>
  <si>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</si>
  <si>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</si>
  <si>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</si>
  <si>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</si>
  <si>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</si>
  <si>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</si>
  <si>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</si>
  <si>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</si>
  <si>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</si>
  <si>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</si>
  <si>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</si>
  <si>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</si>
  <si>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</si>
  <si>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</si>
  <si>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</si>
  <si>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</si>
  <si>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</si>
  <si>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</si>
  <si>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</si>
  <si>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</si>
  <si>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</si>
  <si>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</si>
  <si>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</si>
  <si>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</si>
  <si>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</si>
  <si>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</si>
  <si>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</si>
  <si>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</si>
  <si>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</si>
  <si>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</si>
  <si>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</si>
  <si>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</si>
  <si>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</si>
  <si>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</si>
  <si>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</si>
  <si>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</si>
  <si>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</si>
  <si>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</si>
  <si>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</si>
  <si>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</si>
  <si>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</si>
  <si>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</si>
  <si>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</si>
  <si>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</si>
  <si>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</si>
  <si>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</si>
  <si>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</si>
  <si>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</si>
  <si>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</si>
  <si>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</si>
  <si>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</si>
  <si>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</si>
  <si>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</si>
  <si>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</si>
  <si>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</si>
  <si>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</si>
  <si>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</si>
  <si>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</si>
  <si>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</si>
  <si>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</si>
  <si>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</si>
  <si>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</si>
  <si>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</si>
  <si>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</si>
  <si>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</si>
  <si>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</si>
  <si>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</si>
  <si>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</si>
  <si>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</si>
  <si>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</si>
  <si>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</si>
  <si>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</si>
  <si>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</si>
  <si>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</si>
  <si>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</si>
  <si>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</si>
  <si>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</si>
  <si>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</si>
  <si>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</si>
  <si>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</si>
  <si>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</si>
  <si>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</si>
  <si>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</si>
  <si>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</si>
  <si>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</si>
  <si>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</si>
  <si>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</si>
  <si>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</si>
  <si>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</si>
  <si>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</si>
  <si>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</si>
  <si>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</si>
  <si>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</si>
  <si>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</si>
  <si>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</si>
  <si>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</si>
  <si>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</si>
  <si>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</si>
  <si>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</si>
  <si>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</si>
  <si>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</si>
  <si>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</si>
  <si>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</si>
  <si>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</si>
  <si>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</si>
  <si>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</si>
  <si>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</si>
  <si>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</si>
  <si>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</si>
  <si>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</si>
  <si>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</si>
  <si>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</si>
  <si>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</si>
  <si>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</si>
  <si>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</si>
  <si>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</si>
  <si>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</si>
  <si>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</si>
  <si>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</si>
  <si>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</si>
  <si>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</si>
  <si>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</si>
  <si>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</si>
  <si>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</si>
  <si>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</si>
  <si>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</si>
  <si>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</si>
  <si>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</si>
  <si>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</si>
  <si>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</si>
  <si>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</si>
  <si>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</si>
  <si>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</si>
  <si>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</si>
  <si>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</si>
  <si>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</si>
  <si>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</si>
  <si>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</si>
  <si>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</si>
  <si>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</si>
  <si>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</si>
  <si>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</si>
  <si>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</si>
  <si>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</si>
  <si>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</si>
  <si>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</si>
  <si>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</si>
  <si>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</si>
  <si>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</si>
  <si>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</si>
  <si>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</si>
  <si>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</si>
  <si>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</si>
  <si>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</si>
  <si>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</si>
  <si>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</si>
  <si>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</si>
  <si>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</si>
  <si>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</si>
  <si>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</si>
  <si>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</si>
  <si>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</si>
  <si>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</si>
  <si>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</si>
  <si>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</si>
  <si>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</si>
  <si>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</si>
  <si>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</si>
  <si>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</si>
  <si>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</si>
  <si>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</si>
  <si>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</si>
  <si>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</si>
  <si>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</si>
  <si>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</si>
  <si>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</si>
  <si>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</si>
  <si>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</si>
  <si>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</si>
  <si>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</si>
  <si>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</si>
  <si>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</si>
  <si>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</si>
  <si>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</si>
  <si>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</si>
  <si>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</si>
  <si>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</si>
  <si>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</si>
  <si>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</si>
  <si>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</si>
  <si>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</si>
  <si>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</si>
  <si>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</si>
  <si>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</si>
  <si>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</si>
  <si>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</si>
  <si>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</si>
  <si>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</si>
  <si>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</si>
  <si>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</si>
  <si>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</si>
  <si>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</si>
  <si>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</si>
  <si>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</si>
  <si>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</si>
  <si>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</si>
  <si>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</si>
  <si>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</si>
  <si>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</si>
  <si>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</si>
  <si>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</si>
  <si>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</si>
  <si>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</si>
  <si>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</si>
  <si>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</si>
  <si>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</si>
  <si>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</si>
  <si>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</si>
  <si>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</si>
  <si>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</si>
  <si>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</si>
  <si>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</si>
  <si>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</si>
  <si>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</si>
  <si>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</si>
  <si>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</si>
  <si>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</si>
  <si>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</si>
  <si>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</si>
  <si>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</si>
  <si>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</si>
  <si>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</si>
  <si>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</si>
  <si>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</si>
  <si>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</si>
  <si>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</si>
  <si>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</si>
  <si>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</si>
  <si>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</si>
  <si>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</si>
  <si>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</si>
  <si>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</si>
  <si>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</si>
  <si>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</si>
  <si>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</si>
  <si>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</si>
  <si>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</si>
  <si>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</si>
  <si>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</si>
  <si>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</si>
  <si>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</si>
  <si>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</si>
  <si>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</si>
  <si>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</si>
  <si>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</si>
  <si>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</si>
  <si>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</si>
  <si>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</si>
  <si>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</si>
  <si>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</si>
  <si>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</si>
  <si>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</si>
  <si>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</si>
  <si>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</si>
  <si>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</si>
  <si>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</si>
  <si>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</si>
  <si>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</si>
  <si>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</si>
  <si>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</si>
  <si>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</si>
  <si>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</si>
  <si>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</si>
  <si>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</si>
  <si>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</si>
  <si>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</si>
  <si>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</si>
  <si>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</si>
  <si>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</si>
  <si>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</si>
  <si>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</si>
  <si>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</si>
  <si>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</si>
  <si>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</si>
  <si>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</si>
  <si>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</si>
  <si>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</si>
  <si>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</si>
  <si>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</si>
  <si>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</si>
  <si>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</si>
  <si>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</si>
  <si>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</si>
  <si>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</si>
  <si>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</si>
  <si>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</si>
  <si>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</si>
  <si>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</si>
  <si>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</si>
  <si>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</si>
  <si>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</si>
  <si>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</si>
  <si>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</si>
  <si>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</si>
  <si>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</si>
  <si>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</si>
  <si>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</si>
  <si>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</si>
  <si>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</si>
  <si>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</si>
  <si>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</si>
  <si>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</si>
  <si>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</si>
  <si>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</si>
  <si>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</si>
  <si>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</si>
  <si>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</si>
  <si>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</si>
  <si>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</si>
  <si>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</si>
  <si>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</si>
  <si>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</si>
  <si>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</si>
  <si>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</si>
  <si>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</si>
  <si>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</si>
  <si>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</si>
  <si>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</si>
  <si>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</si>
  <si>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</si>
  <si>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</si>
  <si>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</si>
  <si>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</si>
  <si>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</si>
  <si>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</si>
  <si>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</si>
  <si>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</si>
  <si>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</si>
  <si>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</si>
  <si>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</si>
  <si>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</si>
  <si>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</si>
  <si>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</si>
  <si>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</si>
  <si>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</si>
  <si>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</si>
  <si>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</si>
  <si>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</si>
  <si>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</si>
  <si>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</si>
  <si>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</si>
  <si>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</si>
  <si>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</si>
  <si>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</si>
  <si>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</si>
  <si>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</si>
  <si>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</si>
  <si>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</si>
  <si>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</si>
  <si>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</si>
  <si>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</si>
  <si>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</si>
  <si>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</si>
  <si>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</si>
  <si>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</si>
  <si>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</si>
  <si>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</si>
  <si>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</si>
  <si>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</si>
  <si>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</si>
  <si>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</si>
  <si>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</si>
  <si>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</si>
  <si>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</si>
  <si>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</si>
  <si>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</si>
  <si>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</si>
  <si>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</si>
  <si>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</si>
  <si>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</si>
  <si>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</si>
  <si>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</si>
  <si>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</si>
  <si>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</si>
  <si>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</si>
  <si>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</si>
  <si>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</si>
  <si>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</si>
  <si>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</si>
  <si>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</si>
  <si>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</si>
  <si>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</si>
  <si>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</si>
  <si>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</si>
  <si>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</si>
  <si>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</si>
  <si>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</si>
  <si>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</si>
  <si>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</si>
  <si>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</si>
  <si>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</si>
  <si>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</si>
  <si>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</si>
  <si>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</si>
  <si>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</si>
  <si>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</si>
  <si>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</si>
  <si>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</si>
  <si>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</si>
  <si>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</si>
  <si>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</si>
  <si>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</si>
  <si>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</si>
  <si>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</si>
  <si>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</si>
  <si>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</si>
  <si>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</si>
  <si>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</si>
  <si>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</si>
  <si>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</si>
  <si>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</si>
  <si>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</si>
  <si>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</si>
  <si>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</si>
  <si>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</si>
  <si>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</si>
  <si>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</si>
  <si>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</si>
  <si>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</si>
  <si>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</si>
  <si>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</si>
  <si>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</si>
  <si>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</si>
  <si>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</si>
  <si>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</si>
  <si>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</si>
  <si>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</si>
  <si>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</si>
  <si>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</si>
  <si>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</si>
  <si>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</si>
  <si>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</si>
  <si>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</si>
  <si>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</si>
  <si>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</si>
  <si>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</si>
  <si>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</si>
  <si>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</si>
  <si>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</si>
  <si>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</si>
  <si>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</si>
  <si>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</si>
  <si>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</si>
  <si>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</si>
  <si>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</si>
  <si>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</si>
  <si>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</si>
  <si>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</si>
  <si>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</si>
  <si>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</si>
  <si>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</si>
  <si>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</si>
  <si>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</si>
  <si>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</si>
  <si>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</si>
  <si>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</si>
  <si>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</si>
  <si>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</si>
  <si>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</si>
  <si>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</si>
  <si>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</si>
  <si>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</si>
  <si>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</si>
  <si>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</si>
  <si>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</si>
  <si>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</si>
  <si>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</si>
  <si>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</si>
  <si>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</si>
  <si>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</si>
  <si>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</si>
  <si>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</si>
  <si>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</si>
  <si>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</si>
  <si>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</si>
  <si>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</si>
  <si>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</si>
  <si>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</si>
  <si>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</si>
  <si>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</si>
  <si>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</si>
  <si>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</si>
  <si>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</si>
  <si>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</si>
  <si>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</si>
  <si>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</si>
  <si>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</si>
  <si>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</si>
  <si>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</si>
  <si>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</si>
  <si>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</si>
  <si>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</si>
  <si>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</si>
  <si>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</si>
  <si>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</si>
  <si>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</si>
  <si>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</si>
  <si>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</si>
  <si>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</si>
  <si>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</si>
  <si>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</si>
  <si>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</si>
  <si>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</si>
  <si>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</si>
  <si>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</si>
  <si>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</si>
  <si>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</si>
  <si>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</si>
  <si>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</si>
  <si>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</si>
  <si>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</si>
  <si>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</si>
  <si>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</si>
  <si>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</si>
  <si>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</si>
  <si>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</si>
  <si>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</si>
  <si>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</si>
  <si>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</si>
  <si>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</si>
  <si>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</si>
  <si>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</si>
  <si>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</si>
  <si>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</si>
  <si>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</si>
  <si>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</si>
  <si>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</si>
  <si>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</si>
  <si>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</si>
  <si>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</si>
  <si>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</si>
  <si>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</si>
  <si>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</si>
  <si>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</si>
  <si>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</si>
  <si>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</si>
  <si>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</si>
  <si>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</si>
  <si>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</si>
  <si>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</si>
  <si>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</si>
  <si>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</si>
  <si>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</si>
  <si>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</si>
  <si>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</si>
  <si>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</si>
  <si>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</si>
  <si>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</si>
  <si>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</si>
  <si>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</si>
  <si>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</si>
  <si>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</si>
  <si>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</si>
  <si>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</si>
  <si>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</si>
  <si>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</si>
  <si>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</si>
  <si>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</si>
  <si>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</si>
  <si>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</si>
  <si>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</si>
  <si>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</si>
  <si>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</si>
  <si>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</si>
  <si>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</si>
  <si>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</si>
  <si>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</si>
  <si>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</si>
  <si>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</si>
  <si>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</si>
  <si>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</si>
  <si>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</si>
  <si>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</si>
  <si>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</si>
  <si>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</si>
  <si>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</si>
  <si>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</si>
  <si>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</si>
  <si>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</si>
  <si>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</si>
  <si>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</si>
  <si>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</si>
  <si>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</si>
  <si>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</si>
  <si>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</si>
  <si>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</si>
  <si>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</si>
  <si>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</si>
  <si>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</si>
  <si>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</si>
  <si>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</si>
  <si>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</si>
  <si>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</si>
  <si>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</si>
  <si>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</si>
  <si>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</si>
  <si>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</si>
  <si>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</si>
  <si>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</si>
  <si>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</si>
  <si>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</si>
  <si>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</si>
  <si>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</si>
  <si>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</si>
  <si>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</si>
  <si>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</si>
  <si>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</si>
  <si>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</si>
  <si>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</si>
  <si>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</si>
  <si>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</si>
  <si>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</si>
  <si>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</si>
  <si>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</si>
  <si>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</si>
  <si>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</si>
  <si>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</si>
  <si>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</si>
  <si>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</si>
  <si>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</si>
  <si>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</si>
  <si>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</si>
  <si>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</si>
  <si>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</si>
  <si>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</si>
  <si>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</si>
  <si>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</si>
  <si>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</si>
  <si>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</si>
  <si>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</si>
  <si>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</si>
  <si>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</si>
  <si>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</si>
  <si>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</si>
  <si>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</si>
  <si>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</si>
  <si>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</si>
  <si>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</si>
  <si>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</si>
  <si>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</si>
  <si>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</si>
  <si>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</si>
  <si>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</si>
  <si>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</si>
  <si>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</si>
  <si>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</si>
  <si>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</si>
  <si>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</si>
  <si>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</si>
  <si>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</si>
  <si>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</si>
  <si>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</si>
  <si>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</si>
  <si>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</si>
  <si>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</si>
  <si>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</si>
  <si>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</si>
  <si>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</si>
  <si>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</si>
  <si>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</si>
  <si>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</si>
  <si>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</si>
  <si>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</si>
  <si>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</si>
  <si>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</si>
  <si>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</si>
  <si>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</si>
  <si>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</si>
  <si>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</si>
  <si>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</si>
  <si>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</si>
  <si>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</si>
  <si>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</si>
  <si>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</si>
  <si>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</si>
  <si>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</si>
  <si>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</si>
  <si>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</si>
  <si>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</si>
  <si>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</si>
  <si>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</si>
  <si>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</si>
  <si>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</si>
  <si>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</si>
  <si>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</si>
  <si>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</si>
  <si>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</si>
  <si>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</si>
  <si>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</si>
  <si>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</si>
  <si>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</si>
  <si>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</si>
  <si>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</si>
  <si>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</si>
  <si>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</si>
  <si>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</si>
  <si>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</si>
  <si>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</si>
  <si>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</si>
  <si>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</si>
  <si>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</si>
  <si>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</si>
  <si>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</si>
  <si>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</si>
  <si>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</si>
  <si>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</si>
  <si>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</si>
  <si>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</si>
  <si>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</si>
  <si>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</si>
  <si>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</si>
  <si>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</si>
  <si>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</si>
  <si>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</si>
  <si>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</si>
  <si>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</si>
  <si>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</si>
  <si>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</si>
  <si>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</si>
  <si>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</si>
  <si>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</si>
  <si>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</si>
  <si>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</si>
  <si>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</si>
  <si>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</si>
  <si>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</si>
  <si>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</si>
  <si>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</si>
  <si>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</si>
  <si>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</si>
  <si>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</si>
  <si>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</si>
  <si>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</si>
  <si>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</si>
  <si>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</si>
  <si>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</si>
  <si>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</si>
  <si>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</si>
  <si>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</si>
  <si>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</si>
  <si>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</si>
  <si>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</si>
  <si>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</si>
  <si>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</si>
  <si>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</si>
  <si>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</si>
  <si>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</si>
  <si>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</si>
  <si>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</si>
  <si>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</si>
  <si>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</si>
  <si>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</si>
  <si>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</si>
  <si>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</si>
  <si>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</si>
  <si>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</si>
  <si>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</si>
  <si>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</si>
  <si>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</si>
  <si>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</si>
  <si>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</si>
  <si>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</si>
  <si>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</si>
  <si>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</si>
  <si>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</si>
  <si>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</si>
  <si>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</si>
  <si>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</si>
  <si>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</si>
  <si>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</si>
  <si>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</si>
  <si>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</si>
  <si>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</si>
  <si>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</si>
  <si>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</si>
  <si>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</si>
  <si>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</si>
  <si>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</si>
  <si>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</si>
  <si>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</si>
  <si>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</si>
  <si>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</si>
  <si>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</si>
  <si>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</si>
  <si>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</si>
  <si>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</si>
  <si>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</si>
  <si>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</si>
  <si>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</si>
  <si>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</si>
  <si>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</si>
  <si>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</si>
  <si>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</si>
  <si>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</si>
  <si>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</si>
  <si>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</si>
  <si>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</si>
  <si>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</si>
  <si>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</si>
  <si>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</si>
  <si>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</si>
  <si>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</si>
  <si>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</si>
  <si>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</si>
  <si>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</si>
  <si>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</si>
  <si>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</si>
  <si>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</si>
  <si>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</si>
  <si>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</si>
  <si>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</si>
  <si>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</si>
  <si>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</si>
  <si>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</si>
  <si>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</si>
  <si>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</si>
  <si>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</si>
  <si>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</si>
  <si>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</si>
  <si>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</si>
  <si>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</si>
  <si>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</si>
  <si>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</si>
  <si>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</si>
  <si>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</si>
  <si>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</si>
  <si>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</si>
  <si>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</si>
  <si>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</si>
  <si>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</si>
  <si>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</si>
  <si>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</si>
  <si>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</si>
  <si>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</si>
  <si>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</si>
  <si>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</si>
  <si>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</si>
  <si>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</si>
  <si>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</si>
  <si>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</si>
  <si>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</si>
  <si>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</si>
  <si>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</si>
  <si>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</si>
  <si>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</si>
  <si>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</si>
  <si>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</si>
  <si>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</si>
  <si>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</si>
  <si>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</si>
  <si>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</si>
  <si>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</si>
  <si>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</si>
  <si>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</si>
  <si>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</si>
  <si>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</si>
  <si>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</si>
  <si>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</si>
  <si>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</si>
  <si>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</si>
  <si>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</si>
  <si>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</si>
  <si>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</si>
  <si>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</si>
  <si>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</si>
  <si>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</si>
  <si>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</si>
  <si>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</si>
  <si>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</si>
  <si>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</si>
  <si>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</si>
  <si>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</si>
  <si>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</si>
  <si>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</si>
  <si>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</si>
  <si>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</si>
  <si>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</si>
  <si>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</si>
  <si>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</si>
  <si>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</si>
  <si>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</si>
  <si>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</si>
  <si>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</si>
  <si>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</si>
  <si>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</si>
  <si>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</si>
  <si>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</si>
  <si>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</si>
  <si>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</si>
  <si>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</si>
  <si>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</si>
  <si>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</si>
  <si>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</si>
  <si>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</si>
  <si>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</si>
  <si>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</si>
  <si>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</si>
  <si>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</si>
  <si>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</si>
  <si>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</si>
  <si>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</si>
  <si>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</si>
  <si>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</si>
  <si>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</si>
  <si>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</si>
  <si>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</si>
  <si>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</si>
  <si>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</si>
  <si>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</si>
  <si>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</si>
  <si>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</si>
  <si>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</si>
  <si>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</si>
  <si>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</si>
  <si>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</si>
  <si>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</si>
  <si>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</si>
  <si>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</si>
  <si>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</si>
  <si>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</si>
  <si>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</si>
  <si>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</si>
  <si>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</si>
  <si>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</si>
  <si>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</si>
  <si>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</si>
  <si>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</si>
  <si>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</si>
  <si>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</si>
  <si>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</si>
  <si>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</si>
  <si>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</si>
  <si>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</si>
  <si>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</si>
  <si>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</si>
  <si>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</si>
  <si>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</si>
  <si>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</si>
  <si>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</si>
  <si>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</si>
  <si>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</si>
  <si>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</si>
  <si>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</si>
  <si>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</si>
  <si>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</si>
  <si>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</si>
  <si>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</si>
  <si>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</si>
  <si>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</si>
  <si>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</si>
  <si>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</si>
  <si>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</si>
  <si>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</si>
  <si>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</si>
  <si>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</si>
  <si>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</si>
  <si>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</si>
  <si>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</si>
  <si>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</si>
  <si>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</si>
  <si>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</si>
  <si>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</si>
  <si>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</si>
  <si>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</si>
  <si>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</si>
  <si>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</si>
  <si>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</si>
  <si>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</si>
  <si>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</si>
  <si>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</si>
  <si>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</si>
  <si>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</si>
  <si>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</si>
  <si>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</si>
  <si>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</si>
  <si>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</si>
  <si>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</si>
  <si>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</si>
  <si>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</si>
  <si>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</si>
  <si>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</si>
  <si>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</si>
  <si>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</si>
  <si>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</si>
  <si>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</si>
  <si>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</si>
  <si>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</si>
  <si>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</si>
  <si>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</si>
  <si>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</si>
  <si>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</si>
  <si>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</si>
  <si>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</si>
  <si>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</si>
  <si>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</si>
  <si>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</si>
  <si>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</si>
  <si>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</si>
  <si>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</si>
  <si>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</si>
  <si>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</si>
  <si>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</si>
  <si>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</si>
  <si>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</si>
  <si>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</si>
  <si>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</si>
  <si>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</si>
  <si>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</si>
  <si>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</si>
  <si>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</si>
  <si>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</si>
  <si>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</si>
  <si>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</si>
  <si>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</si>
  <si>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</si>
  <si>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</si>
  <si>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</si>
  <si>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</si>
  <si>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</si>
  <si>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</si>
  <si>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</si>
  <si>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</si>
  <si>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</si>
  <si>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</si>
  <si>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</si>
  <si>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</si>
  <si>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</si>
  <si>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</si>
  <si>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</si>
  <si>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</si>
  <si>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</si>
  <si>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</si>
  <si>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</si>
  <si>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</si>
  <si>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</si>
  <si>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</si>
  <si>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</si>
  <si>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</si>
  <si>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</si>
  <si>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</si>
  <si>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</si>
  <si>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</si>
  <si>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</si>
  <si>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</si>
  <si>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</si>
  <si>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</si>
  <si>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</si>
  <si>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</si>
  <si>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</si>
  <si>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</si>
  <si>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</si>
  <si>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</si>
  <si>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</si>
  <si>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</si>
  <si>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</si>
  <si>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</si>
  <si>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</si>
  <si>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</si>
  <si>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</si>
  <si>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</si>
  <si>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</si>
  <si>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</si>
  <si>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</si>
  <si>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</si>
  <si>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</si>
  <si>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</si>
  <si>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</si>
  <si>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</si>
  <si>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</si>
  <si>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</si>
  <si>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</si>
  <si>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</si>
  <si>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</si>
  <si>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</si>
  <si>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</si>
  <si>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</si>
  <si>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</si>
  <si>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</si>
  <si>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</si>
  <si>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</si>
  <si>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</si>
  <si>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</si>
  <si>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</si>
  <si>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</si>
  <si>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</si>
  <si>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</si>
  <si>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</si>
  <si>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</si>
  <si>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</si>
  <si>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</si>
  <si>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</si>
  <si>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</si>
  <si>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</si>
  <si>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</si>
  <si>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</si>
  <si>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</si>
  <si>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</si>
  <si>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</si>
  <si>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</si>
  <si>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</si>
  <si>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</si>
  <si>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</si>
  <si>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</si>
  <si>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</si>
  <si>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</si>
  <si>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</si>
  <si>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</si>
  <si>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</si>
  <si>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</si>
  <si>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</si>
  <si>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</si>
  <si>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</si>
  <si>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</si>
  <si>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</si>
  <si>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</si>
  <si>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</si>
  <si>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</si>
  <si>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</si>
  <si>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</si>
  <si>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</si>
  <si>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</si>
  <si>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</si>
  <si>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</si>
  <si>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</si>
  <si>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</si>
  <si>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</si>
  <si>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</si>
  <si>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</si>
  <si>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</si>
  <si>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</si>
  <si>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</si>
  <si>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</si>
  <si>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</si>
  <si>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</si>
  <si>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</si>
  <si>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</si>
  <si>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</si>
  <si>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</si>
  <si>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</si>
  <si>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</si>
  <si>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</si>
  <si>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</si>
  <si>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</si>
  <si>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</si>
  <si>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</si>
  <si>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</si>
  <si>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</si>
  <si>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</si>
  <si>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</si>
  <si>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</si>
  <si>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</si>
  <si>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</si>
  <si>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</si>
  <si>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</si>
  <si>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</si>
  <si>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</si>
  <si>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</si>
  <si>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</si>
  <si>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</si>
  <si>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</si>
  <si>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</si>
  <si>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</si>
  <si>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</si>
  <si>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</si>
  <si>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</si>
  <si>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</si>
  <si>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</si>
  <si>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</si>
  <si>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</si>
  <si>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</si>
  <si>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</si>
  <si>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</si>
  <si>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</si>
  <si>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</si>
  <si>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</si>
  <si>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</si>
  <si>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</si>
  <si>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</si>
  <si>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</si>
  <si>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</si>
  <si>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</si>
  <si>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</si>
  <si>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</si>
  <si>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</si>
  <si>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</si>
  <si>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</si>
  <si>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</si>
  <si>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</si>
  <si>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</si>
  <si>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</si>
  <si>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</si>
  <si>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</si>
  <si>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</si>
  <si>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</si>
  <si>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</si>
  <si>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</si>
  <si>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</si>
  <si>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</si>
  <si>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</si>
  <si>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</si>
  <si>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</si>
  <si>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</si>
  <si>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</si>
  <si>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</si>
  <si>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</si>
  <si>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</si>
  <si>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</si>
  <si>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</si>
  <si>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</si>
  <si>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</si>
  <si>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</si>
  <si>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</si>
  <si>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</si>
  <si>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</si>
  <si>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</si>
  <si>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</si>
  <si>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</si>
  <si>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</si>
  <si>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</si>
  <si>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</si>
  <si>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</si>
  <si>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</si>
  <si>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</si>
  <si>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</si>
  <si>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</si>
  <si>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</si>
  <si>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</si>
  <si>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</si>
  <si>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</si>
  <si>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</si>
  <si>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</si>
  <si>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</si>
  <si>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</si>
  <si>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</si>
  <si>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</si>
  <si>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</si>
  <si>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</si>
  <si>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</si>
  <si>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</si>
  <si>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</si>
  <si>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</si>
  <si>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</si>
  <si>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</si>
  <si>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</si>
  <si>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</si>
  <si>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</si>
  <si>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</si>
  <si>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</si>
  <si>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</si>
  <si>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</si>
  <si>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</si>
  <si>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</si>
  <si>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</si>
  <si>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</si>
  <si>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</si>
  <si>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</si>
  <si>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</si>
  <si>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</si>
  <si>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</si>
  <si>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</si>
  <si>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</si>
  <si>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</si>
  <si>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</si>
  <si>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</si>
  <si>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</si>
  <si>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</si>
  <si>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</si>
  <si>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</si>
  <si>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</si>
  <si>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</si>
  <si>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</si>
  <si>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</si>
  <si>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</si>
  <si>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</si>
  <si>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</si>
  <si>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</si>
  <si>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</si>
  <si>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</si>
  <si>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</si>
  <si>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</si>
  <si>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</si>
  <si>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</si>
  <si>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</si>
  <si>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</si>
  <si>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</si>
  <si>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</si>
  <si>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</si>
  <si>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</si>
  <si>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</si>
  <si>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</si>
  <si>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</si>
  <si>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</si>
  <si>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</si>
  <si>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</si>
  <si>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</si>
  <si>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</si>
  <si>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</si>
  <si>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</si>
  <si>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</si>
  <si>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</si>
  <si>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</si>
  <si>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</si>
  <si>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</si>
  <si>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</si>
  <si>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</si>
  <si>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</si>
  <si>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</si>
  <si>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</si>
  <si>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</si>
  <si>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</si>
  <si>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</si>
  <si>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</si>
  <si>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</si>
  <si>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</si>
  <si>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</si>
  <si>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</si>
  <si>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</si>
  <si>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</si>
  <si>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</si>
  <si>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</si>
  <si>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</si>
  <si>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</si>
  <si>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</si>
  <si>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</si>
  <si>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</si>
  <si>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</si>
  <si>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</si>
  <si>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</si>
  <si>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</si>
  <si>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</si>
  <si>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</si>
  <si>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</si>
  <si>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</si>
  <si>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</si>
  <si>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</si>
  <si>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</si>
  <si>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</si>
  <si>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</si>
  <si>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</si>
  <si>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</si>
  <si>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</si>
  <si>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</si>
  <si>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</si>
  <si>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</si>
  <si>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</si>
  <si>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</si>
  <si>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</si>
  <si>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</si>
  <si>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</si>
  <si>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</si>
  <si>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</si>
  <si>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</si>
  <si>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</si>
  <si>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</si>
  <si>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</si>
  <si>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</si>
  <si>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</si>
  <si>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</si>
  <si>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</si>
  <si>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</si>
  <si>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</si>
  <si>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</si>
  <si>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</si>
  <si>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</si>
  <si>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</si>
  <si>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</si>
  <si>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</si>
  <si>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</si>
  <si>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</si>
  <si>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</si>
  <si>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</si>
  <si>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</si>
  <si>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</si>
  <si>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</si>
  <si>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</si>
  <si>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</si>
  <si>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</si>
  <si>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</si>
  <si>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</si>
  <si>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</si>
  <si>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</si>
  <si>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</si>
  <si>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</si>
  <si>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</si>
  <si>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</si>
  <si>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</si>
  <si>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</si>
  <si>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</si>
  <si>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</si>
  <si>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</si>
  <si>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</si>
  <si>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</si>
  <si>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</si>
  <si>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</si>
  <si>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</si>
  <si>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</si>
  <si>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</si>
  <si>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</si>
  <si>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</si>
  <si>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</si>
  <si>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</si>
  <si>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</si>
  <si>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</si>
  <si>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</si>
  <si>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</si>
  <si>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</si>
  <si>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</si>
  <si>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</si>
  <si>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</si>
  <si>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</si>
  <si>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</si>
  <si>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</si>
  <si>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</si>
  <si>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</si>
  <si>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</si>
  <si>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</si>
  <si>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</si>
  <si>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</si>
  <si>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</si>
  <si>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</si>
  <si>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</si>
  <si>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</si>
  <si>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</si>
  <si>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</si>
  <si>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</si>
  <si>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</si>
  <si>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</si>
  <si>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</si>
  <si>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</si>
  <si>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</si>
  <si>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</si>
  <si>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</si>
  <si>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</si>
  <si>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</si>
  <si>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</si>
  <si>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</si>
  <si>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</si>
  <si>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</si>
  <si>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</si>
  <si>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</si>
  <si>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</si>
  <si>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</si>
  <si>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</si>
  <si>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</si>
  <si>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</si>
  <si>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</si>
  <si>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</si>
  <si>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</si>
  <si>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</si>
  <si>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</si>
  <si>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</si>
  <si>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</si>
  <si>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</si>
  <si>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</si>
  <si>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</si>
  <si>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</si>
  <si>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</si>
  <si>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</si>
  <si>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</si>
  <si>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</si>
  <si>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</si>
  <si>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</si>
  <si>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</si>
  <si>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</si>
  <si>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</si>
  <si>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</si>
  <si>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</si>
  <si>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</si>
  <si>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</si>
  <si>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</si>
  <si>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</si>
  <si>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</si>
  <si>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</si>
  <si>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</si>
  <si>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</si>
  <si>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</si>
  <si>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</si>
  <si>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</si>
  <si>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</si>
  <si>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</si>
  <si>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</si>
  <si>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</si>
  <si>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</si>
  <si>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</si>
  <si>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</si>
  <si>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</si>
  <si>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</si>
  <si>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</si>
  <si>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</si>
  <si>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</si>
  <si>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</si>
  <si>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</si>
  <si>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</si>
  <si>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</si>
  <si>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</si>
  <si>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</si>
  <si>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</si>
  <si>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</si>
  <si>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</si>
  <si>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</si>
  <si>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</si>
  <si>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</si>
  <si>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</si>
  <si>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</si>
  <si>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</si>
  <si>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</si>
  <si>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</si>
  <si>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</si>
  <si>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</si>
  <si>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</si>
  <si>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</si>
  <si>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</si>
  <si>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</si>
  <si>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</si>
  <si>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</si>
  <si>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</si>
  <si>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</si>
  <si>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</si>
  <si>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</si>
  <si>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</si>
  <si>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</si>
  <si>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</si>
  <si>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</si>
  <si>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</si>
  <si>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</si>
  <si>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</si>
  <si>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</si>
  <si>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</si>
  <si>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</si>
  <si>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</si>
  <si>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</si>
  <si>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</si>
  <si>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</si>
  <si>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</si>
  <si>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</si>
  <si>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</si>
  <si>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</si>
  <si>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</si>
  <si>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</si>
  <si>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</si>
  <si>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</si>
  <si>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</si>
  <si>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</si>
  <si>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</si>
  <si>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</si>
  <si>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</si>
  <si>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</si>
  <si>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</si>
  <si>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</si>
  <si>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</si>
  <si>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</si>
  <si>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</si>
  <si>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</si>
  <si>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</si>
  <si>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</si>
  <si>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</si>
  <si>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</si>
  <si>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</si>
  <si>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</si>
  <si>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</si>
  <si>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</si>
  <si>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</si>
  <si>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</si>
  <si>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</si>
  <si>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</si>
  <si>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</si>
  <si>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</si>
  <si>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</si>
  <si>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</si>
  <si>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</si>
  <si>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</si>
  <si>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</si>
  <si>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</si>
  <si>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</si>
  <si>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</si>
  <si>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</si>
  <si>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</si>
  <si>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</si>
  <si>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</si>
  <si>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</si>
  <si>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</si>
  <si>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</si>
  <si>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</si>
  <si>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</si>
  <si>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</si>
  <si>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</si>
  <si>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</si>
  <si>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</si>
  <si>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</si>
  <si>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</si>
  <si>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</si>
  <si>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</si>
  <si>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</si>
  <si>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</si>
  <si>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</si>
  <si>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</si>
  <si>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</si>
  <si>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</si>
  <si>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</si>
  <si>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</si>
  <si>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</si>
  <si>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</si>
  <si>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</si>
  <si>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</si>
  <si>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</si>
  <si>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</si>
  <si>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</si>
  <si>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</si>
  <si>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</si>
  <si>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</si>
  <si>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</si>
  <si>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</si>
  <si>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</si>
  <si>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</si>
  <si>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</si>
  <si>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</si>
  <si>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</si>
  <si>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</si>
  <si>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</si>
  <si>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</si>
  <si>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</si>
  <si>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</si>
  <si>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</si>
  <si>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</si>
  <si>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</si>
  <si>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</si>
  <si>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</si>
  <si>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</si>
  <si>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</si>
  <si>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</si>
  <si>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</si>
  <si>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</si>
  <si>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</si>
  <si>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</si>
  <si>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</si>
  <si>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</si>
  <si>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</si>
  <si>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</si>
  <si>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</si>
  <si>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</si>
  <si>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</si>
  <si>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</si>
  <si>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</si>
  <si>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</si>
  <si>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</si>
  <si>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</si>
  <si>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</si>
  <si>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</si>
  <si>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</si>
  <si>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</si>
  <si>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</si>
  <si>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</si>
  <si>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</si>
  <si>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</si>
  <si>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</si>
  <si>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</si>
  <si>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</si>
  <si>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</si>
  <si>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</si>
  <si>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</si>
  <si>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</si>
  <si>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</si>
  <si>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</si>
  <si>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</si>
  <si>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</si>
  <si>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</si>
  <si>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</si>
  <si>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</si>
  <si>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</si>
  <si>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</si>
  <si>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</si>
  <si>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</si>
  <si>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</si>
  <si>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</si>
  <si>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</si>
  <si>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</si>
  <si>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</si>
  <si>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</si>
  <si>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</si>
  <si>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</si>
  <si>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</si>
  <si>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</si>
  <si>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</si>
  <si>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</si>
  <si>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</si>
  <si>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</si>
  <si>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</si>
  <si>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</si>
  <si>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</si>
  <si>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</si>
  <si>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</si>
  <si>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</si>
  <si>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</si>
  <si>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</si>
  <si>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</si>
  <si>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</si>
  <si>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</si>
  <si>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</si>
  <si>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</si>
  <si>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</si>
  <si>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</si>
  <si>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</si>
  <si>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</si>
  <si>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</si>
  <si>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</si>
  <si>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</si>
  <si>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</si>
  <si>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</si>
  <si>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</si>
  <si>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</si>
  <si>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</si>
  <si>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</si>
  <si>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</si>
  <si>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</si>
  <si>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</si>
  <si>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</si>
  <si>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</si>
  <si>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</si>
  <si>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</si>
  <si>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</si>
  <si>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</si>
  <si>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</si>
  <si>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</si>
  <si>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</si>
  <si>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</si>
  <si>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</si>
  <si>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</si>
  <si>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</si>
  <si>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</si>
  <si>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</si>
  <si>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</si>
  <si>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</si>
  <si>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</si>
  <si>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</si>
  <si>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</si>
  <si>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</si>
  <si>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</si>
  <si>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</si>
  <si>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</si>
  <si>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</si>
  <si>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</si>
  <si>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</si>
  <si>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</si>
  <si>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</si>
  <si>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</si>
  <si>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</si>
  <si>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</si>
  <si>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</si>
  <si>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</si>
  <si>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</si>
  <si>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</si>
  <si>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</si>
  <si>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</si>
  <si>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</si>
  <si>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</si>
  <si>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</si>
  <si>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</si>
  <si>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</si>
  <si>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</si>
  <si>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</si>
  <si>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</si>
  <si>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</si>
  <si>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</si>
  <si>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</si>
  <si>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</si>
  <si>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</si>
  <si>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</si>
  <si>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</si>
  <si>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</si>
  <si>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</si>
  <si>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</si>
  <si>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</si>
  <si>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</si>
  <si>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</si>
  <si>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</si>
  <si>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</si>
  <si>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</si>
  <si>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</si>
  <si>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</si>
  <si>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</si>
  <si>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</si>
  <si>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</si>
  <si>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</si>
  <si>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</si>
  <si>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</si>
  <si>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</si>
  <si>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</si>
  <si>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</si>
  <si>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</si>
  <si>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</si>
  <si>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</si>
  <si>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</si>
  <si>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</si>
  <si>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</si>
  <si>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</si>
  <si>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</si>
  <si>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</si>
  <si>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</si>
  <si>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</si>
  <si>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</si>
  <si>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</si>
  <si>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</si>
  <si>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</si>
  <si>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</si>
  <si>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</si>
  <si>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</si>
  <si>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</si>
  <si>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</si>
  <si>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</si>
  <si>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</si>
  <si>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</si>
  <si>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</si>
  <si>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</si>
  <si>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</si>
  <si>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</si>
  <si>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</si>
  <si>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</si>
  <si>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</si>
  <si>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</si>
  <si>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</si>
  <si>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</si>
  <si>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</si>
  <si>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</si>
  <si>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</si>
  <si>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</si>
  <si>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</si>
  <si>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</si>
  <si>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</si>
  <si>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</si>
  <si>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</si>
  <si>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</si>
  <si>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</si>
  <si>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</si>
  <si>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</si>
  <si>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</si>
  <si>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</si>
  <si>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</si>
  <si>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</si>
  <si>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</si>
  <si>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</si>
  <si>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</si>
  <si>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</si>
  <si>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</si>
  <si>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</si>
  <si>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</si>
  <si>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</si>
  <si>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</si>
  <si>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</si>
  <si>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</si>
  <si>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</si>
  <si>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</si>
  <si>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</si>
  <si>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</si>
  <si>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</si>
  <si>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</si>
  <si>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</si>
  <si>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</si>
  <si>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</si>
  <si>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</si>
  <si>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</si>
  <si>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</si>
  <si>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</si>
  <si>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</si>
  <si>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</si>
  <si>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</si>
  <si>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</si>
  <si>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</si>
  <si>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</si>
  <si>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</si>
  <si>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</si>
  <si>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</si>
  <si>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</si>
  <si>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</si>
  <si>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</si>
  <si>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</si>
  <si>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</si>
  <si>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</si>
  <si>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</si>
  <si>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</si>
  <si>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</si>
  <si>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</si>
  <si>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</si>
  <si>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</si>
  <si>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</si>
  <si>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</si>
  <si>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</si>
  <si>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</si>
  <si>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</si>
  <si>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</si>
  <si>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</si>
  <si>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</si>
  <si>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</si>
  <si>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</si>
  <si>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</si>
  <si>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</si>
  <si>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</si>
  <si>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</si>
  <si>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</si>
  <si>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</si>
  <si>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</si>
  <si>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</si>
  <si>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</si>
  <si>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</si>
  <si>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</si>
  <si>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</si>
  <si>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</si>
  <si>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</si>
  <si>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</si>
  <si>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</si>
  <si>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</si>
  <si>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</si>
  <si>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</si>
  <si>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</si>
  <si>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</si>
  <si>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</si>
  <si>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</si>
  <si>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</si>
  <si>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</si>
  <si>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</si>
  <si>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</si>
  <si>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</si>
  <si>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</si>
  <si>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</si>
  <si>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</si>
  <si>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</si>
  <si>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</si>
  <si>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</si>
  <si>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</si>
  <si>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</si>
  <si>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</si>
  <si>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</si>
  <si>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</si>
  <si>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</si>
  <si>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</si>
  <si>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</si>
  <si>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</si>
  <si>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</si>
  <si>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</si>
  <si>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</si>
  <si>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</si>
  <si>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</si>
  <si>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</si>
  <si>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</si>
  <si>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</si>
  <si>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</si>
  <si>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</si>
  <si>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</si>
  <si>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</si>
  <si>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</si>
  <si>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</si>
  <si>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</si>
  <si>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</si>
  <si>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</si>
  <si>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</si>
  <si>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</si>
  <si>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</si>
  <si>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</si>
  <si>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</si>
  <si>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</si>
  <si>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</si>
  <si>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</si>
  <si>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</si>
  <si>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</si>
  <si>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</si>
  <si>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</si>
  <si>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</si>
  <si>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</si>
  <si>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</si>
  <si>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</si>
  <si>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</si>
  <si>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</si>
  <si>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</si>
  <si>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</si>
  <si>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</si>
  <si>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</si>
  <si>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</si>
  <si>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</si>
  <si>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</si>
  <si>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</si>
  <si>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</si>
  <si>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</si>
  <si>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</si>
  <si>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</si>
  <si>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</si>
  <si>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</si>
  <si>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</si>
  <si>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</si>
  <si>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</si>
  <si>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</si>
  <si>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</si>
  <si>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</si>
  <si>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</si>
  <si>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</si>
  <si>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</si>
  <si>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</si>
  <si>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</si>
  <si>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</si>
  <si>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</si>
  <si>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</si>
  <si>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</si>
  <si>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</si>
  <si>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</si>
  <si>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</si>
  <si>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</si>
  <si>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</si>
  <si>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</si>
  <si>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</si>
  <si>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</si>
  <si>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</si>
  <si>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</si>
  <si>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</si>
  <si>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</si>
  <si>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</si>
  <si>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</si>
  <si>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</si>
  <si>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</si>
  <si>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</si>
  <si>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</si>
  <si>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</si>
  <si>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</si>
  <si>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</si>
  <si>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</si>
  <si>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</si>
  <si>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</si>
  <si>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</si>
  <si>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</si>
  <si>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</si>
  <si>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</si>
  <si>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</si>
  <si>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</si>
  <si>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</si>
  <si>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</si>
  <si>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</si>
  <si>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</si>
  <si>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</si>
  <si>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</si>
  <si>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</si>
  <si>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</si>
  <si>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</si>
  <si>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</si>
  <si>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</si>
  <si>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</si>
  <si>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</si>
  <si>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</si>
  <si>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</si>
  <si>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</si>
  <si>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</si>
  <si>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</si>
  <si>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</si>
  <si>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</si>
  <si>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</si>
  <si>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</si>
  <si>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</si>
  <si>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</si>
  <si>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</si>
  <si>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</si>
  <si>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</si>
  <si>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</si>
  <si>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</si>
  <si>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</si>
  <si>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</si>
  <si>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</si>
  <si>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</si>
  <si>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</si>
  <si>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</si>
  <si>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</si>
  <si>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</si>
  <si>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</si>
  <si>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</si>
  <si>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</si>
  <si>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</si>
  <si>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</si>
  <si>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</si>
  <si>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</si>
  <si>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</si>
  <si>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</si>
  <si>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</si>
  <si>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</si>
  <si>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</si>
  <si>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</si>
  <si>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</si>
  <si>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</si>
  <si>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</si>
  <si>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</si>
  <si>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</si>
  <si>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</si>
  <si>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</si>
  <si>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</si>
  <si>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</si>
  <si>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</si>
  <si>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</si>
  <si>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</si>
  <si>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</si>
  <si>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</si>
  <si>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</si>
  <si>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</si>
  <si>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</si>
  <si>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</si>
  <si>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</si>
  <si>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</si>
  <si>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</si>
  <si>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</si>
  <si>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</si>
  <si>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</si>
  <si>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</si>
  <si>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</si>
  <si>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</si>
  <si>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</si>
  <si>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</si>
  <si>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</si>
  <si>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</si>
  <si>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</si>
  <si>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</si>
  <si>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</si>
  <si>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</si>
  <si>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</si>
  <si>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</si>
  <si>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</si>
  <si>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</si>
  <si>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</si>
  <si>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</si>
  <si>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</si>
  <si>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</si>
  <si>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</si>
  <si>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</si>
  <si>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</si>
  <si>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</si>
  <si>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</si>
  <si>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</si>
  <si>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</si>
  <si>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</si>
  <si>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</si>
  <si>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</si>
  <si>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</si>
  <si>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</si>
  <si>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</si>
  <si>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</si>
  <si>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</si>
  <si>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</si>
  <si>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</si>
  <si>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</si>
  <si>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</si>
  <si>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</si>
  <si>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</si>
  <si>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</si>
  <si>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</si>
  <si>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</si>
  <si>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</si>
  <si>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</si>
  <si>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</si>
  <si>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</si>
  <si>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</si>
  <si>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</si>
  <si>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</si>
  <si>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</si>
  <si>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</si>
  <si>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</si>
  <si>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</si>
  <si>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</si>
  <si>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</si>
  <si>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</si>
  <si>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</si>
  <si>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</si>
  <si>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</si>
  <si>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</si>
  <si>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</si>
  <si>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</si>
  <si>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</si>
  <si>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</si>
  <si>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</si>
  <si>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</si>
  <si>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</si>
  <si>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</si>
  <si>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</si>
  <si>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</si>
  <si>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</si>
  <si>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</si>
  <si>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</si>
  <si>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</si>
  <si>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</si>
  <si>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</si>
  <si>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</si>
  <si>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</si>
  <si>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</si>
  <si>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</si>
  <si>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</si>
  <si>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</si>
  <si>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</si>
  <si>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</si>
  <si>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</si>
  <si>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</si>
  <si>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</si>
  <si>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</si>
  <si>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</si>
  <si>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</si>
  <si>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</si>
  <si>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</si>
  <si>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</si>
  <si>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</si>
  <si>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</si>
  <si>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</si>
  <si>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</si>
  <si>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</si>
  <si>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</si>
  <si>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</si>
  <si>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</si>
  <si>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</si>
  <si>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</si>
  <si>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</si>
  <si>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</si>
  <si>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</si>
  <si>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</si>
  <si>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</si>
  <si>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</si>
  <si>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</si>
  <si>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</si>
  <si>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</si>
  <si>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</si>
  <si>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</si>
  <si>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</si>
  <si>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</si>
  <si>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</si>
  <si>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</si>
  <si>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</si>
  <si>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</si>
  <si>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</si>
  <si>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</si>
  <si>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</si>
  <si>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</si>
  <si>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</si>
  <si>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</si>
  <si>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</si>
  <si>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</si>
  <si>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</si>
  <si>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</si>
  <si>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</si>
  <si>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</si>
  <si>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</si>
  <si>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</si>
  <si>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</si>
  <si>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</si>
  <si>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</si>
  <si>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</si>
  <si>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</si>
  <si>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</si>
  <si>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</si>
  <si>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</si>
  <si>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</si>
  <si>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</si>
  <si>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</si>
  <si>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</si>
  <si>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</si>
  <si>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</si>
  <si>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</si>
  <si>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</si>
  <si>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</si>
  <si>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</si>
  <si>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</si>
  <si>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</si>
  <si>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</si>
  <si>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</si>
  <si>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</si>
  <si>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</si>
  <si>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</si>
  <si>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</si>
  <si>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</si>
  <si>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</si>
  <si>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</si>
  <si>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</si>
  <si>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</si>
  <si>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</si>
  <si>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</si>
  <si>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</si>
  <si>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</si>
  <si>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</si>
  <si>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</si>
  <si>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</si>
  <si>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</si>
  <si>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</si>
  <si>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</si>
  <si>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</si>
  <si>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</si>
  <si>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</si>
  <si>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</si>
  <si>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</si>
  <si>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</si>
  <si>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</si>
  <si>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</si>
  <si>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</si>
  <si>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</si>
  <si>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</si>
  <si>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</si>
  <si>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</si>
  <si>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</si>
  <si>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</si>
  <si>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</si>
  <si>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</si>
  <si>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</si>
  <si>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</si>
  <si>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</si>
  <si>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</si>
  <si>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</si>
  <si>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</si>
  <si>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</si>
  <si>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</si>
  <si>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</si>
  <si>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</si>
  <si>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</si>
  <si>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</si>
  <si>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</si>
  <si>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</si>
  <si>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</si>
  <si>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</si>
  <si>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</si>
  <si>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</si>
  <si>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</si>
  <si>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</si>
  <si>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</si>
  <si>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</si>
  <si>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</si>
  <si>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</si>
  <si>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</si>
  <si>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</si>
  <si>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</si>
  <si>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</si>
  <si>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</si>
  <si>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</si>
  <si>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</si>
  <si>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</si>
  <si>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</si>
  <si>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</si>
  <si>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</si>
  <si>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</si>
  <si>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</si>
  <si>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</si>
  <si>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</si>
  <si>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</si>
  <si>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</si>
  <si>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</si>
  <si>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</si>
  <si>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</si>
  <si>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</si>
  <si>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</si>
  <si>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</si>
  <si>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</si>
  <si>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</si>
  <si>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</si>
  <si>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</si>
  <si>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</si>
  <si>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</si>
  <si>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</si>
  <si>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</si>
  <si>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</si>
  <si>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</si>
  <si>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</si>
  <si>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</si>
  <si>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</si>
  <si>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</si>
  <si>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</si>
  <si>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</si>
  <si>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</si>
  <si>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</si>
  <si>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</si>
  <si>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</si>
  <si>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</si>
  <si>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</si>
  <si>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</si>
  <si>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</si>
  <si>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</si>
  <si>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</si>
  <si>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</si>
  <si>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</si>
  <si>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</si>
  <si>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</si>
  <si>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</si>
  <si>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</si>
  <si>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</si>
  <si>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</si>
  <si>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</si>
  <si>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</si>
  <si>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</si>
  <si>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</si>
  <si>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</si>
  <si>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</si>
  <si>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</si>
  <si>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</si>
  <si>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</si>
  <si>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</si>
  <si>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</si>
  <si>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</si>
  <si>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</si>
  <si>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</si>
  <si>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</si>
  <si>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</si>
  <si>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</si>
  <si>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</si>
  <si>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</si>
  <si>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</si>
  <si>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</si>
  <si>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</si>
  <si>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</si>
  <si>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</si>
  <si>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</si>
  <si>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</si>
  <si>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</si>
  <si>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</si>
  <si>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</si>
  <si>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</si>
  <si>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</si>
  <si>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</si>
  <si>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</si>
  <si>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</si>
  <si>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</si>
  <si>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</si>
  <si>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</si>
  <si>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</si>
  <si>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</si>
  <si>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</si>
  <si>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</si>
  <si>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</si>
  <si>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</si>
  <si>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</si>
  <si>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</si>
  <si>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</si>
  <si>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</si>
  <si>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</si>
  <si>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</si>
  <si>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</si>
  <si>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</si>
  <si>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</si>
  <si>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</si>
  <si>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</si>
  <si>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</si>
  <si>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</si>
  <si>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</si>
  <si>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</si>
  <si>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</si>
  <si>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</si>
  <si>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</si>
  <si>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</si>
  <si>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</si>
  <si>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</si>
  <si>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</si>
  <si>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</si>
  <si>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</si>
  <si>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</si>
  <si>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</si>
  <si>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</si>
  <si>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</si>
  <si>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</si>
  <si>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</si>
  <si>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</si>
  <si>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</si>
  <si>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</si>
  <si>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</si>
  <si>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</si>
  <si>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</si>
  <si>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</si>
  <si>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</si>
  <si>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</si>
  <si>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</si>
  <si>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</si>
  <si>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</si>
  <si>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</si>
  <si>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</si>
  <si>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</si>
  <si>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</si>
  <si>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</si>
  <si>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</si>
  <si>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</si>
  <si>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</si>
  <si>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</si>
  <si>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</si>
  <si>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</si>
  <si>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</si>
  <si>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</si>
  <si>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</si>
  <si>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</si>
  <si>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</si>
  <si>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</si>
  <si>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</si>
  <si>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</si>
  <si>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</si>
  <si>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</si>
  <si>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</si>
  <si>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</si>
  <si>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</si>
  <si>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</si>
  <si>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</si>
  <si>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</si>
  <si>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</si>
  <si>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</si>
  <si>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</si>
  <si>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</si>
  <si>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</si>
  <si>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</si>
  <si>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</si>
  <si>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</si>
  <si>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</si>
  <si>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</si>
  <si>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</si>
  <si>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</si>
  <si>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</si>
  <si>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</si>
  <si>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</si>
  <si>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</si>
  <si>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</si>
  <si>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</si>
  <si>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</si>
  <si>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</si>
  <si>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</si>
  <si>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</si>
  <si>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</si>
  <si>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</si>
  <si>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</si>
  <si>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</si>
  <si>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</si>
  <si>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</si>
  <si>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</si>
  <si>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</si>
  <si>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</si>
  <si>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</si>
  <si>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</si>
  <si>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</si>
  <si>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</si>
  <si>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</si>
  <si>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</si>
  <si>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</si>
  <si>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</si>
  <si>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</si>
  <si>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</si>
  <si>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</si>
  <si>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</si>
  <si>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</si>
  <si>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</si>
  <si>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</si>
  <si>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</si>
  <si>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</si>
  <si>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</si>
  <si>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</si>
  <si>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</si>
  <si>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</si>
  <si>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</si>
  <si>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</si>
  <si>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</si>
  <si>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</si>
  <si>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</si>
  <si>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</si>
  <si>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</si>
  <si>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</si>
  <si>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</si>
  <si>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</si>
  <si>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</si>
  <si>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</si>
  <si>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</si>
  <si>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</si>
  <si>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</si>
  <si>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</si>
  <si>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</si>
  <si>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</si>
  <si>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</si>
  <si>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</si>
  <si>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</si>
  <si>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</si>
  <si>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</si>
  <si>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</si>
  <si>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</si>
  <si>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</si>
  <si>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</si>
  <si>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</si>
  <si>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</si>
  <si>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</si>
  <si>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</si>
  <si>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</si>
  <si>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</si>
  <si>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</si>
  <si>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</si>
  <si>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</si>
  <si>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</si>
  <si>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</si>
  <si>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</si>
  <si>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</si>
  <si>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</si>
  <si>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</si>
  <si>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</si>
  <si>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</si>
  <si>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</si>
  <si>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</si>
  <si>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</si>
  <si>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</si>
  <si>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</si>
  <si>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</si>
  <si>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</si>
  <si>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</si>
  <si>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</si>
  <si>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</si>
  <si>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</si>
  <si>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</si>
  <si>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</si>
  <si>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</si>
  <si>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</si>
  <si>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</si>
  <si>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</si>
  <si>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</si>
  <si>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</si>
  <si>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</si>
  <si>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</si>
  <si>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</si>
  <si>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</si>
  <si>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</si>
  <si>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</si>
  <si>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</si>
  <si>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</si>
  <si>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</si>
  <si>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</si>
  <si>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</si>
  <si>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</si>
  <si>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</si>
  <si>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</si>
  <si>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</si>
  <si>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</si>
  <si>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</si>
  <si>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</si>
  <si>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</si>
  <si>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</si>
  <si>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</si>
  <si>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</si>
  <si>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</si>
  <si>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</si>
  <si>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</si>
  <si>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</si>
  <si>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</si>
  <si>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</si>
  <si>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</si>
  <si>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</si>
  <si>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</si>
  <si>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</si>
  <si>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</si>
  <si>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</si>
  <si>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</si>
  <si>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</si>
  <si>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</si>
  <si>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</si>
  <si>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</si>
  <si>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</si>
  <si>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</si>
  <si>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</si>
  <si>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</si>
  <si>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</si>
  <si>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</si>
  <si>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</si>
  <si>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</si>
  <si>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</si>
  <si>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</si>
  <si>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</si>
  <si>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</si>
  <si>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</si>
  <si>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</si>
  <si>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</si>
  <si>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</si>
  <si>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</si>
  <si>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</si>
  <si>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</si>
  <si>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</si>
  <si>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</si>
  <si>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</si>
  <si>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</si>
  <si>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</si>
  <si>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</si>
  <si>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</si>
  <si>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</si>
  <si>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</si>
  <si>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</si>
  <si>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</si>
  <si>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</si>
  <si>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</si>
  <si>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</si>
  <si>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</si>
  <si>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</si>
  <si>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</si>
  <si>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</si>
  <si>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</si>
  <si>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</si>
  <si>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</si>
  <si>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</si>
  <si>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</si>
  <si>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</si>
  <si>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</si>
  <si>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</si>
  <si>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</si>
  <si>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</si>
  <si>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</si>
  <si>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</si>
  <si>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</si>
  <si>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</si>
  <si>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</si>
  <si>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</si>
  <si>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</si>
  <si>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</si>
  <si>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</si>
  <si>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</si>
  <si>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</si>
  <si>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</si>
  <si>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</si>
  <si>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</si>
  <si>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</si>
  <si>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</si>
  <si>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</si>
  <si>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</si>
  <si>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</si>
  <si>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</si>
  <si>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</si>
  <si>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</si>
  <si>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</si>
  <si>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</si>
  <si>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</si>
  <si>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</si>
  <si>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</si>
  <si>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</si>
  <si>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</si>
  <si>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</si>
  <si>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</si>
  <si>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</si>
  <si>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</si>
  <si>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</si>
  <si>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</si>
  <si>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</si>
  <si>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</si>
  <si>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</si>
  <si>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</si>
  <si>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</si>
  <si>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</si>
  <si>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</si>
  <si>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</si>
  <si>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</si>
  <si>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</si>
  <si>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</si>
  <si>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</si>
  <si>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</si>
  <si>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</si>
  <si>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</si>
  <si>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</si>
  <si>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</si>
  <si>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</si>
  <si>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</si>
  <si>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</si>
  <si>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</si>
  <si>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</si>
  <si>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</si>
  <si>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</si>
  <si>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</si>
  <si>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</si>
  <si>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</si>
  <si>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</si>
  <si>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</si>
  <si>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</si>
  <si>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</si>
  <si>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</si>
  <si>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</si>
  <si>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</si>
  <si>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</si>
  <si>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</si>
  <si>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</si>
  <si>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</si>
  <si>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</si>
  <si>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</si>
  <si>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</si>
  <si>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</si>
  <si>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</si>
  <si>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</si>
  <si>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</si>
  <si>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</si>
  <si>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</si>
  <si>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</si>
  <si>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</si>
  <si>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</si>
  <si>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</si>
  <si>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</si>
  <si>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</si>
  <si>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</si>
  <si>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</si>
  <si>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</si>
  <si>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</si>
  <si>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</si>
  <si>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</si>
  <si>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</si>
  <si>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</si>
  <si>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</si>
  <si>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</si>
  <si>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</si>
  <si>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</si>
  <si>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</si>
  <si>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</si>
  <si>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</si>
  <si>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</si>
  <si>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</si>
  <si>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</si>
  <si>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</si>
  <si>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</si>
  <si>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</si>
  <si>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</si>
  <si>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</si>
  <si>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</si>
  <si>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</si>
  <si>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</si>
  <si>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</si>
  <si>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</si>
  <si>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</si>
  <si>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</si>
  <si>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</si>
  <si>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</si>
  <si>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</si>
  <si>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</si>
  <si>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</si>
  <si>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</si>
  <si>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</si>
  <si>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</si>
  <si>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</si>
  <si>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</si>
  <si>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</si>
  <si>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</si>
  <si>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</si>
  <si>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</si>
  <si>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</si>
  <si>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</si>
  <si>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</si>
  <si>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</si>
  <si>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</si>
  <si>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</si>
  <si>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</si>
  <si>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</si>
  <si>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</si>
  <si>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</si>
  <si>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</si>
  <si>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</si>
  <si>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</si>
  <si>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</si>
  <si>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</si>
  <si>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</si>
  <si>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</si>
  <si>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</si>
  <si>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</si>
  <si>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</si>
  <si>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</si>
  <si>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</si>
  <si>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</si>
  <si>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</si>
  <si>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</si>
  <si>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</si>
  <si>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</si>
  <si>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</si>
  <si>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</si>
  <si>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</si>
  <si>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</si>
  <si>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</si>
  <si>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</si>
  <si>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</si>
  <si>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</si>
  <si>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</si>
  <si>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</si>
  <si>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</si>
  <si>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</si>
  <si>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</si>
  <si>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</si>
  <si>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</si>
  <si>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</si>
  <si>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</si>
  <si>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</si>
  <si>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</si>
  <si>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</si>
  <si>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</si>
  <si>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</si>
  <si>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</si>
  <si>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</si>
  <si>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</si>
  <si>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</si>
  <si>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</si>
  <si>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</si>
  <si>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</si>
  <si>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</si>
  <si>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</si>
  <si>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</si>
  <si>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</si>
  <si>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</si>
  <si>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</si>
  <si>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</si>
  <si>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</si>
  <si>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</si>
  <si>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</si>
  <si>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</si>
  <si>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</si>
  <si>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</si>
  <si>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</si>
  <si>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</si>
  <si>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</si>
  <si>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</si>
  <si>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</si>
  <si>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</si>
  <si>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</si>
  <si>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</si>
  <si>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</si>
  <si>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</si>
  <si>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</si>
  <si>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</si>
  <si>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</si>
  <si>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</si>
  <si>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</si>
  <si>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</si>
  <si>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</si>
  <si>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</si>
  <si>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</si>
  <si>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</si>
  <si>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</si>
  <si>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</si>
  <si>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</si>
  <si>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</si>
  <si>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</si>
  <si>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</si>
  <si>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</si>
  <si>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</si>
  <si>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</si>
  <si>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</si>
  <si>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</si>
  <si>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</si>
  <si>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</si>
  <si>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</si>
  <si>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</si>
  <si>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</si>
  <si>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</si>
  <si>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</si>
  <si>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</si>
  <si>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</si>
  <si>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</si>
  <si>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</si>
  <si>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</si>
  <si>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</si>
  <si>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</si>
  <si>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</si>
  <si>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</si>
  <si>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</si>
  <si>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</si>
  <si>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</si>
  <si>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</si>
  <si>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</si>
  <si>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</si>
  <si>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</si>
  <si>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</si>
  <si>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</si>
  <si>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</si>
  <si>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</si>
  <si>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</si>
  <si>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</si>
  <si>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</si>
  <si>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</si>
  <si>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</si>
  <si>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</si>
  <si>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</si>
  <si>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</si>
  <si>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</si>
  <si>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</si>
  <si>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</si>
  <si>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</si>
  <si>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</si>
  <si>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</si>
  <si>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</si>
  <si>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</si>
  <si>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</si>
  <si>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</si>
  <si>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</si>
  <si>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</si>
  <si>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</si>
  <si>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</si>
  <si>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</si>
  <si>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</si>
  <si>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</si>
  <si>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</si>
  <si>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</si>
  <si>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</si>
  <si>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</si>
  <si>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</si>
  <si>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</si>
  <si>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</si>
  <si>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</si>
  <si>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</si>
  <si>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</si>
  <si>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</si>
  <si>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</si>
  <si>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</si>
  <si>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</si>
  <si>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</si>
  <si>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</si>
  <si>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</si>
  <si>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</si>
  <si>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</si>
  <si>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</si>
  <si>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</si>
  <si>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</si>
  <si>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</si>
  <si>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</si>
  <si>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</si>
  <si>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</si>
  <si>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</si>
  <si>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</si>
  <si>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</si>
  <si>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</si>
  <si>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</si>
  <si>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</si>
  <si>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</si>
  <si>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</si>
  <si>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</si>
  <si>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</si>
  <si>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</si>
  <si>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</si>
  <si>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</si>
  <si>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</si>
  <si>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</si>
  <si>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</si>
  <si>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</si>
  <si>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</si>
  <si>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</si>
  <si>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</si>
  <si>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</si>
  <si>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</si>
  <si>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</si>
  <si>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</si>
  <si>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</si>
  <si>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</si>
  <si>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</si>
  <si>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</si>
  <si>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</si>
  <si>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</si>
  <si>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</si>
  <si>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</si>
  <si>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</si>
  <si>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</si>
  <si>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</si>
  <si>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</si>
  <si>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</si>
  <si>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</si>
  <si>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</si>
  <si>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</si>
  <si>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</si>
  <si>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</si>
  <si>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</si>
  <si>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</si>
  <si>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</si>
  <si>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</si>
  <si>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</si>
  <si>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</si>
  <si>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</si>
  <si>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</si>
  <si>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</si>
  <si>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</si>
  <si>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</si>
  <si>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</si>
  <si>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</si>
  <si>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</si>
  <si>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</si>
  <si>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</si>
  <si>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</si>
  <si>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</si>
  <si>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</si>
  <si>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</si>
  <si>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</si>
  <si>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</si>
  <si>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</si>
  <si>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</si>
  <si>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</si>
  <si>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</si>
  <si>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</si>
  <si>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</si>
  <si>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</si>
  <si>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</si>
  <si>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</si>
  <si>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</si>
  <si>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</si>
  <si>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</si>
  <si>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</si>
  <si>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</si>
  <si>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</si>
  <si>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</si>
  <si>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</si>
  <si>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</si>
  <si>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</si>
  <si>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</si>
  <si>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</si>
  <si>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</si>
  <si>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</si>
  <si>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</si>
  <si>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</si>
  <si>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</si>
  <si>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</si>
  <si>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</si>
  <si>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</si>
  <si>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</si>
  <si>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</si>
  <si>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</si>
  <si>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</si>
  <si>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</si>
  <si>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</si>
  <si>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</si>
  <si>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</si>
  <si>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</si>
  <si>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</si>
  <si>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</si>
  <si>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</si>
  <si>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</si>
  <si>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</si>
  <si>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</si>
  <si>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</si>
  <si>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</si>
  <si>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</si>
  <si>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</si>
  <si>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</si>
  <si>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</si>
  <si>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</si>
  <si>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</si>
  <si>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</si>
  <si>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</si>
  <si>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</si>
  <si>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</si>
  <si>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</si>
  <si>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</si>
  <si>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</si>
  <si>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</si>
  <si>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</si>
  <si>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</si>
  <si>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</si>
  <si>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</si>
  <si>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</si>
  <si>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</si>
  <si>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</si>
  <si>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</si>
  <si>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</si>
  <si>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</si>
  <si>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</si>
  <si>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</si>
  <si>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</si>
  <si>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</si>
  <si>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</si>
  <si>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</si>
  <si>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</si>
  <si>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</si>
  <si>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</si>
  <si>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</si>
  <si>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</si>
  <si>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</si>
  <si>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</si>
  <si>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</si>
  <si>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</si>
  <si>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</si>
  <si>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</si>
  <si>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</si>
  <si>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</si>
  <si>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</si>
  <si>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</si>
  <si>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</si>
  <si>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</si>
  <si>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</si>
  <si>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</si>
  <si>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</si>
  <si>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</si>
  <si>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</si>
  <si>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</si>
  <si>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</si>
  <si>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</si>
  <si>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</si>
  <si>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</si>
  <si>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</si>
  <si>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</si>
  <si>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</si>
  <si>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</si>
  <si>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</si>
  <si>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</si>
  <si>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</si>
  <si>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</si>
  <si>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</si>
  <si>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</si>
  <si>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</si>
  <si>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</si>
  <si>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</si>
  <si>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</si>
  <si>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</si>
  <si>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</si>
  <si>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</si>
  <si>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</si>
  <si>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</si>
  <si>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</si>
  <si>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</si>
  <si>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</si>
  <si>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</si>
  <si>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</si>
  <si>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</si>
  <si>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</si>
  <si>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</si>
  <si>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</si>
  <si>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</si>
  <si>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</si>
  <si>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</si>
  <si>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</si>
  <si>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</si>
  <si>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</si>
  <si>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</si>
  <si>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</si>
  <si>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</si>
  <si>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</si>
  <si>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</si>
  <si>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</si>
  <si>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</si>
  <si>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</si>
  <si>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</si>
  <si>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</si>
  <si>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</si>
  <si>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</si>
  <si>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</si>
  <si>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</si>
  <si>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</si>
  <si>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</si>
  <si>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</si>
  <si>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</si>
  <si>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</si>
  <si>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</si>
  <si>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</si>
  <si>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</si>
  <si>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</si>
  <si>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</si>
  <si>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</si>
  <si>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</si>
  <si>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</si>
  <si>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</si>
  <si>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</si>
  <si>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</si>
  <si>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</si>
  <si>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</si>
  <si>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</si>
  <si>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</si>
  <si>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</si>
  <si>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</si>
  <si>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</si>
  <si>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</si>
  <si>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</si>
  <si>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</si>
  <si>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</si>
  <si>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</si>
  <si>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</si>
  <si>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</si>
  <si>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</si>
  <si>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</si>
  <si>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</si>
  <si>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</si>
  <si>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</si>
  <si>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</si>
  <si>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</si>
  <si>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</si>
  <si>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</si>
  <si>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</si>
  <si>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</si>
  <si>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</si>
  <si>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</si>
  <si>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</si>
  <si>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</si>
  <si>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</si>
  <si>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</si>
  <si>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</si>
  <si>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</si>
  <si>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</si>
  <si>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</si>
  <si>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</si>
  <si>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</si>
  <si>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</si>
  <si>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</si>
  <si>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</si>
  <si>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</si>
  <si>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</si>
  <si>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</si>
  <si>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</si>
  <si>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</si>
  <si>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</si>
  <si>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</si>
  <si>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</si>
  <si>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</si>
  <si>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</si>
  <si>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</si>
  <si>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</si>
  <si>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</si>
  <si>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</si>
  <si>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</si>
  <si>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</si>
  <si>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</si>
  <si>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</si>
  <si>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</si>
  <si>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</si>
  <si>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</si>
  <si>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</si>
  <si>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</si>
  <si>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</si>
  <si>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</si>
  <si>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</si>
  <si>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</si>
  <si>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</si>
  <si>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</si>
  <si>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</si>
  <si>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</si>
  <si>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</si>
  <si>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</si>
  <si>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</si>
  <si>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</si>
  <si>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</si>
  <si>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</si>
  <si>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</si>
  <si>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</si>
  <si>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</si>
  <si>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</si>
  <si>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</si>
  <si>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</si>
  <si>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</si>
  <si>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</si>
  <si>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</si>
  <si>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</si>
  <si>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</si>
  <si>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</si>
  <si>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</si>
  <si>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</si>
  <si>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</si>
  <si>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</si>
  <si>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</si>
  <si>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</si>
  <si>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</si>
  <si>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</si>
  <si>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</si>
  <si>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</si>
  <si>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</si>
  <si>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</si>
  <si>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</si>
  <si>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</si>
  <si>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</si>
  <si>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</si>
  <si>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</si>
  <si>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</si>
  <si>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</si>
  <si>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</si>
  <si>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</si>
  <si>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</si>
  <si>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</si>
  <si>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</si>
  <si>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</si>
  <si>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</si>
  <si>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</si>
  <si>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</si>
  <si>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</si>
  <si>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</si>
  <si>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</si>
  <si>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</si>
  <si>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</si>
  <si>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</si>
  <si>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</si>
  <si>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</si>
  <si>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</si>
  <si>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</si>
  <si>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</si>
  <si>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</si>
  <si>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</si>
  <si>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</si>
  <si>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</si>
  <si>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</si>
  <si>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</si>
  <si>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</si>
  <si>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</si>
  <si>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</si>
  <si>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</si>
  <si>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</si>
  <si>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</si>
  <si>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</si>
  <si>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</si>
  <si>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</si>
  <si>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</si>
  <si>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</si>
  <si>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</si>
  <si>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</si>
  <si>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</si>
  <si>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</si>
  <si>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</si>
  <si>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</si>
  <si>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</si>
  <si>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</si>
  <si>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</si>
  <si>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</si>
  <si>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</si>
  <si>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</si>
  <si>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</si>
  <si>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</si>
  <si>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</si>
  <si>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</si>
  <si>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</si>
  <si>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</si>
  <si>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</si>
  <si>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</si>
  <si>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</si>
  <si>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</si>
  <si>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</si>
  <si>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</si>
  <si>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</si>
  <si>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</si>
  <si>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</si>
  <si>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</si>
  <si>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</si>
  <si>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</si>
  <si>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</si>
  <si>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</si>
  <si>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</si>
  <si>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</si>
  <si>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</si>
  <si>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</si>
  <si>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</si>
  <si>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</si>
  <si>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</si>
  <si>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</si>
  <si>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</si>
  <si>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</si>
  <si>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</si>
  <si>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</si>
  <si>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</si>
  <si>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</si>
  <si>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</si>
  <si>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</si>
  <si>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</si>
  <si>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</si>
  <si>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</si>
  <si>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</si>
  <si>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</si>
  <si>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</si>
  <si>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</si>
  <si>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</si>
  <si>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</si>
  <si>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</si>
  <si>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</si>
  <si>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</si>
  <si>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</si>
  <si>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</si>
  <si>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</si>
  <si>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</si>
  <si>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</si>
  <si>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</si>
  <si>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</si>
  <si>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</si>
  <si>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</si>
  <si>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</si>
  <si>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</si>
  <si>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</si>
  <si>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</si>
  <si>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</si>
  <si>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</si>
  <si>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</si>
  <si>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</si>
  <si>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</si>
  <si>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</si>
  <si>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</si>
  <si>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</si>
  <si>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</si>
  <si>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</si>
  <si>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</si>
  <si>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</si>
  <si>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</si>
  <si>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</si>
  <si>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</si>
  <si>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</si>
  <si>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</si>
  <si>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</si>
  <si>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</si>
  <si>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</si>
  <si>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</si>
  <si>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</si>
  <si>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</si>
  <si>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</si>
  <si>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</si>
  <si>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</si>
  <si>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</si>
  <si>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</si>
  <si>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</si>
  <si>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</si>
  <si>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</si>
  <si>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</si>
  <si>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</si>
  <si>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</si>
  <si>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</si>
  <si>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</si>
  <si>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</si>
  <si>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</si>
  <si>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</si>
  <si>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</si>
  <si>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</si>
  <si>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</si>
  <si>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</si>
  <si>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</si>
  <si>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</si>
  <si>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</si>
  <si>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</si>
  <si>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</si>
  <si>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</si>
  <si>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</si>
  <si>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</si>
  <si>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</si>
  <si>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</si>
  <si>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</si>
  <si>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</si>
  <si>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</si>
  <si>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</si>
  <si>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</si>
  <si>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</si>
  <si>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</si>
  <si>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</si>
  <si>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</si>
  <si>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</si>
  <si>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</si>
  <si>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</si>
  <si>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</si>
  <si>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</si>
  <si>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</si>
  <si>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</si>
  <si>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</si>
  <si>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</si>
  <si>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</si>
  <si>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</si>
  <si>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</si>
  <si>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</si>
  <si>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</si>
  <si>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</si>
  <si>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</si>
  <si>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</si>
  <si>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</si>
  <si>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</si>
  <si>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</si>
  <si>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</si>
  <si>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</si>
  <si>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</si>
  <si>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</si>
  <si>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</si>
  <si>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</si>
  <si>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</si>
  <si>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</si>
  <si>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</si>
  <si>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</si>
  <si>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</si>
  <si>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</si>
  <si>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</si>
  <si>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</si>
  <si>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</si>
  <si>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</si>
  <si>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</si>
  <si>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</si>
  <si>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</si>
  <si>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</si>
  <si>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</si>
  <si>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</si>
  <si>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</si>
  <si>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</si>
  <si>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</si>
  <si>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</si>
  <si>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</si>
  <si>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</si>
  <si>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</si>
  <si>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</si>
  <si>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</si>
  <si>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</si>
  <si>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</si>
  <si>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</si>
  <si>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</si>
  <si>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</si>
  <si>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</si>
  <si>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</si>
  <si>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</si>
  <si>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</si>
  <si>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</si>
  <si>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</si>
  <si>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</si>
  <si>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</si>
  <si>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</si>
  <si>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</si>
  <si>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</si>
  <si>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</si>
  <si>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</si>
  <si>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</si>
  <si>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</si>
  <si>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</si>
  <si>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</si>
  <si>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</si>
  <si>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</si>
  <si>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</si>
  <si>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</si>
  <si>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</si>
  <si>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</si>
  <si>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</si>
  <si>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</si>
  <si>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</si>
  <si>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</si>
  <si>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</si>
  <si>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</si>
  <si>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</si>
  <si>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</si>
  <si>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</si>
  <si>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</si>
  <si>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</si>
  <si>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</si>
  <si>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</si>
  <si>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</si>
  <si>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</si>
  <si>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</si>
  <si>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</si>
  <si>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</si>
  <si>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</si>
  <si>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</si>
  <si>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</si>
  <si>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</si>
  <si>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</si>
  <si>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</si>
  <si>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</si>
  <si>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</si>
  <si>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</si>
  <si>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</si>
  <si>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</si>
  <si>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</si>
  <si>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</si>
  <si>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</si>
  <si>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</si>
  <si>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</si>
  <si>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</si>
  <si>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</si>
  <si>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</si>
  <si>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</si>
  <si>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</si>
  <si>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</si>
  <si>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</si>
  <si>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</si>
  <si>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</si>
  <si>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</si>
  <si>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</si>
  <si>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</si>
  <si>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</si>
  <si>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</si>
  <si>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</si>
  <si>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</si>
  <si>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</si>
  <si>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</si>
  <si>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</si>
  <si>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</si>
  <si>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</si>
  <si>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</si>
  <si>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</si>
  <si>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</si>
  <si>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</si>
  <si>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</si>
  <si>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</si>
  <si>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</si>
  <si>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</si>
  <si>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</si>
  <si>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</si>
  <si>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</si>
  <si>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</si>
  <si>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</si>
  <si>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</si>
  <si>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</si>
  <si>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</si>
  <si>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</si>
  <si>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</si>
  <si>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</si>
  <si>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</si>
  <si>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</si>
  <si>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</si>
  <si>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</si>
  <si>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</si>
  <si>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</si>
  <si>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</si>
  <si>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</si>
  <si>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</si>
  <si>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</si>
  <si>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</si>
  <si>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</si>
  <si>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</si>
  <si>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</si>
  <si>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</si>
  <si>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</si>
  <si>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</si>
  <si>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</si>
  <si>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</si>
  <si>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</si>
  <si>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</si>
  <si>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</si>
  <si>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</si>
  <si>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</si>
  <si>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</si>
  <si>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</si>
  <si>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</si>
  <si>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</si>
  <si>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</si>
  <si>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</si>
  <si>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</si>
  <si>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</si>
  <si>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</si>
  <si>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</si>
  <si>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</si>
  <si>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</si>
  <si>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</si>
  <si>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</si>
  <si>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</si>
  <si>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</si>
  <si>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</si>
  <si>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</si>
  <si>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</si>
  <si>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</si>
  <si>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</si>
  <si>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</si>
  <si>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</si>
  <si>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</si>
  <si>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</si>
  <si>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</si>
  <si>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</si>
  <si>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</si>
  <si>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</si>
  <si>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</si>
  <si>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</si>
  <si>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</si>
  <si>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</si>
  <si>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</si>
  <si>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</si>
  <si>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</si>
  <si>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</si>
  <si>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</si>
  <si>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</si>
  <si>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</si>
  <si>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</si>
  <si>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</si>
  <si>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</si>
  <si>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</si>
  <si>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</si>
  <si>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</si>
  <si>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</si>
  <si>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</si>
  <si>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</si>
  <si>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</si>
  <si>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</si>
  <si>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</si>
  <si>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</si>
  <si>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</si>
  <si>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</si>
  <si>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</si>
  <si>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</si>
  <si>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</si>
  <si>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</si>
  <si>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</si>
  <si>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</si>
  <si>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</si>
  <si>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</si>
  <si>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</si>
  <si>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</si>
  <si>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</si>
  <si>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</si>
  <si>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</si>
  <si>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</si>
  <si>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</si>
  <si>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</si>
  <si>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</si>
  <si>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</si>
  <si>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</si>
  <si>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</si>
  <si>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</si>
  <si>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</si>
  <si>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</si>
  <si>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</si>
  <si>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</si>
  <si>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</si>
  <si>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</si>
  <si>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</si>
  <si>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</si>
  <si>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</si>
  <si>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</si>
  <si>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</si>
  <si>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</si>
  <si>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</si>
  <si>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</si>
  <si>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</si>
  <si>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</si>
  <si>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</si>
  <si>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</si>
  <si>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</si>
  <si>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</si>
  <si>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</si>
  <si>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</si>
  <si>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</si>
  <si>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</si>
  <si>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</si>
  <si>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</si>
  <si>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</si>
  <si>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</si>
  <si>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</si>
  <si>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</si>
  <si>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</si>
  <si>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</si>
  <si>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</si>
  <si>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</si>
  <si>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</si>
  <si>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</si>
  <si>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</si>
  <si>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</si>
  <si>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</si>
  <si>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</si>
  <si>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</si>
  <si>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</si>
  <si>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</si>
  <si>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</si>
  <si>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</si>
  <si>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</si>
  <si>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</si>
  <si>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</si>
  <si>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</si>
  <si>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</si>
  <si>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</si>
  <si>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</si>
  <si>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</si>
  <si>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</si>
  <si>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</si>
  <si>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</si>
  <si>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</si>
  <si>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</si>
  <si>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</si>
  <si>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</si>
  <si>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</si>
  <si>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</si>
  <si>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</si>
  <si>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</si>
  <si>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</si>
  <si>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</si>
  <si>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</si>
  <si>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</si>
  <si>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</si>
  <si>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</si>
  <si>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</si>
  <si>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</si>
  <si>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</si>
  <si>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</si>
  <si>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</si>
  <si>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</si>
  <si>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</si>
  <si>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</si>
  <si>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</si>
  <si>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</si>
  <si>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</si>
  <si>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</si>
  <si>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</si>
  <si>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</si>
  <si>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</si>
  <si>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</si>
  <si>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</si>
  <si>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</si>
  <si>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</si>
  <si>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</si>
  <si>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</si>
  <si>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</si>
  <si>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</si>
  <si>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</si>
  <si>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</si>
  <si>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</si>
  <si>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</si>
  <si>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</si>
  <si>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</si>
  <si>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</si>
  <si>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</si>
  <si>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</si>
  <si>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</si>
  <si>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</si>
  <si>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</si>
  <si>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</si>
  <si>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</si>
  <si>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</si>
  <si>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</si>
  <si>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</si>
  <si>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</si>
  <si>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</si>
  <si>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</si>
  <si>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</si>
  <si>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</si>
  <si>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</si>
  <si>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</si>
  <si>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</si>
  <si>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</si>
  <si>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</si>
  <si>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</si>
  <si>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</si>
  <si>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</si>
  <si>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</si>
  <si>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</si>
  <si>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</si>
  <si>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</si>
  <si>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</si>
  <si>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</si>
  <si>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</si>
  <si>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</si>
  <si>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</si>
  <si>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</si>
  <si>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</si>
  <si>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</si>
  <si>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</si>
  <si>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</si>
  <si>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</si>
  <si>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</si>
  <si>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</si>
  <si>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</si>
  <si>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</si>
  <si>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</si>
  <si>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</si>
  <si>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</si>
  <si>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</si>
  <si>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</si>
  <si>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</si>
  <si>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</si>
  <si>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</si>
  <si>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</si>
  <si>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</si>
  <si>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</si>
  <si>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</si>
  <si>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</si>
  <si>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</si>
  <si>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</si>
  <si>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</si>
  <si>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</si>
  <si>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</si>
  <si>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</si>
  <si>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</si>
  <si>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</si>
  <si>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</si>
  <si>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</si>
  <si>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</si>
  <si>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</si>
  <si>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</si>
  <si>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</si>
  <si>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</si>
  <si>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</si>
  <si>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</si>
  <si>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</si>
  <si>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</si>
  <si>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</si>
  <si>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</si>
  <si>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</si>
  <si>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</si>
  <si>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</si>
  <si>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</si>
  <si>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</si>
  <si>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</si>
  <si>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</si>
  <si>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</si>
  <si>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</si>
  <si>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</si>
  <si>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</si>
  <si>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</si>
  <si>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</si>
  <si>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</si>
  <si>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</si>
  <si>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</si>
  <si>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</si>
  <si>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</si>
  <si>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</si>
  <si>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</si>
  <si>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</si>
  <si>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</si>
  <si>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</si>
  <si>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</si>
  <si>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</si>
  <si>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</si>
  <si>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</si>
  <si>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</si>
  <si>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</si>
  <si>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</si>
  <si>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</si>
  <si>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</si>
  <si>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</si>
  <si>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</si>
  <si>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</si>
  <si>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</si>
  <si>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</si>
  <si>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</si>
  <si>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</si>
  <si>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</si>
  <si>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</si>
  <si>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</si>
  <si>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</si>
  <si>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</si>
  <si>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</si>
  <si>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</si>
  <si>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</si>
  <si>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</si>
  <si>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</si>
  <si>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</si>
  <si>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</si>
  <si>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</si>
  <si>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</si>
  <si>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</si>
  <si>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</si>
  <si>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</si>
  <si>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</si>
  <si>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</si>
  <si>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</si>
  <si>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</si>
  <si>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</si>
  <si>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</si>
  <si>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</si>
  <si>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</si>
  <si>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</si>
  <si>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</si>
  <si>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</si>
  <si>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</si>
  <si>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</si>
  <si>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</si>
  <si>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</si>
  <si>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</si>
  <si>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</si>
  <si>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</si>
  <si>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</si>
  <si>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</si>
  <si>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</si>
  <si>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</si>
  <si>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</si>
  <si>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</si>
  <si>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</si>
  <si>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</si>
  <si>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</si>
  <si>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</si>
  <si>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</si>
  <si>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</si>
  <si>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</si>
  <si>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</si>
  <si>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</si>
  <si>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</si>
  <si>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</si>
  <si>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</si>
  <si>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</si>
  <si>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</si>
  <si>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</si>
  <si>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</si>
  <si>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</si>
  <si>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</si>
  <si>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</si>
  <si>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</si>
  <si>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</si>
  <si>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</si>
  <si>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</si>
  <si>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</si>
  <si>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</si>
  <si>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</si>
  <si>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</si>
  <si>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</si>
  <si>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</si>
  <si>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</si>
  <si>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</si>
  <si>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</si>
  <si>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</si>
  <si>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</si>
  <si>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</si>
  <si>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</si>
  <si>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</si>
  <si>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</si>
  <si>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</si>
  <si>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</si>
  <si>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</si>
  <si>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</si>
  <si>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</si>
  <si>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</si>
  <si>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</si>
  <si>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</si>
  <si>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</si>
  <si>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</si>
  <si>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</si>
  <si>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</si>
  <si>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</si>
  <si>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</si>
  <si>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</si>
  <si>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</si>
  <si>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</si>
  <si>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</si>
  <si>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</si>
  <si>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</si>
  <si>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</si>
  <si>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</si>
  <si>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</si>
  <si>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</si>
  <si>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</si>
  <si>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</si>
  <si>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</si>
  <si>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</si>
  <si>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</si>
  <si>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</si>
  <si>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</si>
  <si>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</si>
  <si>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</si>
  <si>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</si>
  <si>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</si>
  <si>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</si>
  <si>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</si>
  <si>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</si>
  <si>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</si>
  <si>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</si>
  <si>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</si>
  <si>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</si>
  <si>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</si>
  <si>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</si>
  <si>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</si>
  <si>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</si>
  <si>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</si>
  <si>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</si>
  <si>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</si>
  <si>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</si>
  <si>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</si>
  <si>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</si>
  <si>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</si>
  <si>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</si>
  <si>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</si>
  <si>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</si>
  <si>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</si>
  <si>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</si>
  <si>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</si>
  <si>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</si>
  <si>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</si>
  <si>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</si>
  <si>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</si>
  <si>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</si>
  <si>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</si>
  <si>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</si>
  <si>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</si>
  <si>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</si>
  <si>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</si>
  <si>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</si>
  <si>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</si>
  <si>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</si>
  <si>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</si>
  <si>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</si>
  <si>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</si>
  <si>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</si>
  <si>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</si>
  <si>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</si>
  <si>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</si>
  <si>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</si>
  <si>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</si>
  <si>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</si>
  <si>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</si>
  <si>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</si>
  <si>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</si>
  <si>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</si>
  <si>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</si>
  <si>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</si>
  <si>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</si>
  <si>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</si>
  <si>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</si>
  <si>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</si>
  <si>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</si>
  <si>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</si>
  <si>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</si>
  <si>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</si>
  <si>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</si>
  <si>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</si>
  <si>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</si>
  <si>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</si>
  <si>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</si>
  <si>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</si>
  <si>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</si>
  <si>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</si>
  <si>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</si>
  <si>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</si>
  <si>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</si>
  <si>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</si>
  <si>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</si>
  <si>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</si>
  <si>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</si>
  <si>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</si>
  <si>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</si>
  <si>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</si>
  <si>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</si>
  <si>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</si>
  <si>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</si>
  <si>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</si>
  <si>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</si>
  <si>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</si>
  <si>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</si>
  <si>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</si>
  <si>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</si>
  <si>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</si>
  <si>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</si>
  <si>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</si>
  <si>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</si>
  <si>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</si>
  <si>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</si>
  <si>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</si>
  <si>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</si>
  <si>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</si>
  <si>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</si>
  <si>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</si>
  <si>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</si>
  <si>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</si>
  <si>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</si>
  <si>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</si>
  <si>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</si>
  <si>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</si>
  <si>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</si>
  <si>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</si>
  <si>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</si>
  <si>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</si>
  <si>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</si>
  <si>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</si>
  <si>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</si>
  <si>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</si>
  <si>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</si>
  <si>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</si>
  <si>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</si>
  <si>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</si>
  <si>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</si>
  <si>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</si>
  <si>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</si>
  <si>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</si>
  <si>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</si>
  <si>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</si>
  <si>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</si>
  <si>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</si>
  <si>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</si>
  <si>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</si>
  <si>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</si>
  <si>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</si>
  <si>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</si>
  <si>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</si>
  <si>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</si>
  <si>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</si>
  <si>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</si>
  <si>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</si>
  <si>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</si>
  <si>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</si>
  <si>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</si>
  <si>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</si>
  <si>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</si>
  <si>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</si>
  <si>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</si>
  <si>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</si>
  <si>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</si>
  <si>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</si>
  <si>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</si>
  <si>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</si>
  <si>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</si>
  <si>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</si>
  <si>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</si>
  <si>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</si>
  <si>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</si>
  <si>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</si>
  <si>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</si>
  <si>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</si>
  <si>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</si>
  <si>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</si>
  <si>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</si>
  <si>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</si>
  <si>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</si>
  <si>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</si>
  <si>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</si>
  <si>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</si>
  <si>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</si>
  <si>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</si>
  <si>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</si>
  <si>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</si>
  <si>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</si>
  <si>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</si>
  <si>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</si>
  <si>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</si>
  <si>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</si>
  <si>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</si>
  <si>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</si>
  <si>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</si>
  <si>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</si>
  <si>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</si>
  <si>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</si>
  <si>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</si>
  <si>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</si>
  <si>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</si>
  <si>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</si>
  <si>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</si>
  <si>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</si>
  <si>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</si>
  <si>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</si>
  <si>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</si>
  <si>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</si>
  <si>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</si>
  <si>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</si>
  <si>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</si>
  <si>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</si>
  <si>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</si>
  <si>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</si>
  <si>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</si>
  <si>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</si>
  <si>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</si>
  <si>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</si>
  <si>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</si>
  <si>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</si>
  <si>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</si>
  <si>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</si>
  <si>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</si>
  <si>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</si>
  <si>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</si>
  <si>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</si>
  <si>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</si>
  <si>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</si>
  <si>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</si>
  <si>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</si>
  <si>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</si>
  <si>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</si>
  <si>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</si>
  <si>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</si>
  <si>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</si>
  <si>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</si>
  <si>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</si>
  <si>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</si>
  <si>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</si>
  <si>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</si>
  <si>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</si>
  <si>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</si>
  <si>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</si>
  <si>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</si>
  <si>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</si>
  <si>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</si>
  <si>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</si>
  <si>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</si>
  <si>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</si>
  <si>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</si>
  <si>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</si>
  <si>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</si>
  <si>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</si>
  <si>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</si>
  <si>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</si>
  <si>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</si>
  <si>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</si>
  <si>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</si>
  <si>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</si>
  <si>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</si>
  <si>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</si>
  <si>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</si>
  <si>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</si>
  <si>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</si>
  <si>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</si>
  <si>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</si>
  <si>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</si>
  <si>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</si>
  <si>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</si>
  <si>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</si>
  <si>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</si>
  <si>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</si>
  <si>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</si>
  <si>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</si>
  <si>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</si>
  <si>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</si>
  <si>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</si>
  <si>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</si>
  <si>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</si>
  <si>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</si>
  <si>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</si>
  <si>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</si>
  <si>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</si>
  <si>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</si>
  <si>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</si>
  <si>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</si>
  <si>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</si>
  <si>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</si>
  <si>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</si>
  <si>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</si>
  <si>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</si>
  <si>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</si>
  <si>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</si>
  <si>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</si>
  <si>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</si>
  <si>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</si>
  <si>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</si>
  <si>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</si>
  <si>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</si>
  <si>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</si>
  <si>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</si>
  <si>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</si>
  <si>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</si>
  <si>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</si>
  <si>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</si>
  <si>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</si>
  <si>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</si>
  <si>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</si>
  <si>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</si>
  <si>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</si>
  <si>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</si>
  <si>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</si>
  <si>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</si>
  <si>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</si>
  <si>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</si>
  <si>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</si>
  <si>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</si>
  <si>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</si>
  <si>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</si>
  <si>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</si>
  <si>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</si>
  <si>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</si>
  <si>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</si>
  <si>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</si>
  <si>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</si>
  <si>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</si>
  <si>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</si>
  <si>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</si>
  <si>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</si>
  <si>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</si>
  <si>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</si>
  <si>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</si>
  <si>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</si>
  <si>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</si>
  <si>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</si>
  <si>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</si>
  <si>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</si>
  <si>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</si>
  <si>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</si>
  <si>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</si>
  <si>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</si>
  <si>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</si>
  <si>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</si>
  <si>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</si>
  <si>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</si>
  <si>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</si>
  <si>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</si>
  <si>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</si>
  <si>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</si>
  <si>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</si>
  <si>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</si>
  <si>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</si>
  <si>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</si>
  <si>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</si>
  <si>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</si>
  <si>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</si>
  <si>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</si>
  <si>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</si>
  <si>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</si>
  <si>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</si>
  <si>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</si>
  <si>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</si>
  <si>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</si>
  <si>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</si>
  <si>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</si>
  <si>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</si>
  <si>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</si>
  <si>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</si>
  <si>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</si>
  <si>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</si>
  <si>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</si>
  <si>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</si>
  <si>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</si>
  <si>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</si>
  <si>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</si>
  <si>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</si>
  <si>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</si>
  <si>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</si>
  <si>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</si>
  <si>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</si>
  <si>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</si>
  <si>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</si>
  <si>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</si>
  <si>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</si>
  <si>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</si>
  <si>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</si>
  <si>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</si>
  <si>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</si>
  <si>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</si>
  <si>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</si>
  <si>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</si>
  <si>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</si>
  <si>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</si>
  <si>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</si>
  <si>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</si>
  <si>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</si>
  <si>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</si>
  <si>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</si>
  <si>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</si>
  <si>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</si>
  <si>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</si>
  <si>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</si>
  <si>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</si>
  <si>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</si>
  <si>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</si>
  <si>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</si>
  <si>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</si>
  <si>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</si>
  <si>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</si>
  <si>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</si>
  <si>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</si>
  <si>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</si>
  <si>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</si>
  <si>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</si>
  <si>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</si>
  <si>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</si>
  <si>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</si>
  <si>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</si>
  <si>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</si>
  <si>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</si>
  <si>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</si>
  <si>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</si>
  <si>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</si>
  <si>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</si>
  <si>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</si>
  <si>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</si>
  <si>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</si>
  <si>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</si>
  <si>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</si>
  <si>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</si>
  <si>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</si>
  <si>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</si>
  <si>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</si>
  <si>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</si>
  <si>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</si>
  <si>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</si>
  <si>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</si>
  <si>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</si>
  <si>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</si>
  <si>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</si>
  <si>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</si>
  <si>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</si>
  <si>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</si>
  <si>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</si>
  <si>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</si>
  <si>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</si>
  <si>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</si>
  <si>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</si>
  <si>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</si>
  <si>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</si>
  <si>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</si>
  <si>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</si>
  <si>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</si>
  <si>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</si>
  <si>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</si>
  <si>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</si>
  <si>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</si>
  <si>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</si>
  <si>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</si>
  <si>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</si>
  <si>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</si>
  <si>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</si>
  <si>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</si>
  <si>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</si>
  <si>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</si>
  <si>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</si>
  <si>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</si>
  <si>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</si>
  <si>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</si>
  <si>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</si>
  <si>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</si>
  <si>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</si>
  <si>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</si>
  <si>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</si>
  <si>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</si>
  <si>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</si>
  <si>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</si>
  <si>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</si>
  <si>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</si>
  <si>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</si>
  <si>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</si>
  <si>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</si>
  <si>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</si>
  <si>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</si>
  <si>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</si>
  <si>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</si>
  <si>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</si>
  <si>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</si>
  <si>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</si>
  <si>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</si>
  <si>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</si>
  <si>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</si>
  <si>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</si>
  <si>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</si>
  <si>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</si>
  <si>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</si>
  <si>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</si>
  <si>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</si>
  <si>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</si>
  <si>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</si>
  <si>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</si>
  <si>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</si>
  <si>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</si>
  <si>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</si>
  <si>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</si>
  <si>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</si>
  <si>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</si>
  <si>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</si>
  <si>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</si>
  <si>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</si>
  <si>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</si>
  <si>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</si>
  <si>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</si>
  <si>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</si>
  <si>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</si>
  <si>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</si>
  <si>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</si>
  <si>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</si>
  <si>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</si>
  <si>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</si>
  <si>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</si>
  <si>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</si>
  <si>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</si>
  <si>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</si>
  <si>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</si>
  <si>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</si>
  <si>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</si>
  <si>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</si>
  <si>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</si>
  <si>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</si>
  <si>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</si>
  <si>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</si>
  <si>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</si>
  <si>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</si>
  <si>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</si>
  <si>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</si>
  <si>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</si>
  <si>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</si>
  <si>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</si>
  <si>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</si>
  <si>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</si>
  <si>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</si>
  <si>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</si>
  <si>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</si>
  <si>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</si>
  <si>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</si>
  <si>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</si>
  <si>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</si>
  <si>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</si>
  <si>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</si>
  <si>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</si>
  <si>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</si>
  <si>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</si>
  <si>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</si>
  <si>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</si>
  <si>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</si>
  <si>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</si>
  <si>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</si>
  <si>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</si>
  <si>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</si>
  <si>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</si>
  <si>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</si>
  <si>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</si>
  <si>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</si>
  <si>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</si>
  <si>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</si>
  <si>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</si>
  <si>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</si>
  <si>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</si>
  <si>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</si>
  <si>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</si>
  <si>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</si>
  <si>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</si>
  <si>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</si>
  <si>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</si>
  <si>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</si>
  <si>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</si>
  <si>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</si>
  <si>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</si>
  <si>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</si>
  <si>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</si>
  <si>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</si>
  <si>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</si>
  <si>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</si>
  <si>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</si>
  <si>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</si>
  <si>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</si>
  <si>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</si>
  <si>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</si>
  <si>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</si>
  <si>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</si>
  <si>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</si>
  <si>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</si>
  <si>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</si>
  <si>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</si>
  <si>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</si>
  <si>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</si>
  <si>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</si>
  <si>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</si>
  <si>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</si>
  <si>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</si>
  <si>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</si>
  <si>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</si>
  <si>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</si>
  <si>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</si>
  <si>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</si>
  <si>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</si>
  <si>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</si>
  <si>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</si>
  <si>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</si>
  <si>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</si>
  <si>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</si>
  <si>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</si>
  <si>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</si>
  <si>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</si>
  <si>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</si>
  <si>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</si>
  <si>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</si>
  <si>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</si>
  <si>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</si>
  <si>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</si>
  <si>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</si>
  <si>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</si>
  <si>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</si>
  <si>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</si>
  <si>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</si>
  <si>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</si>
  <si>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</si>
  <si>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</si>
  <si>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</si>
  <si>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</si>
  <si>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</si>
  <si>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</si>
  <si>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</si>
  <si>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</si>
  <si>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</si>
  <si>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</si>
  <si>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</si>
  <si>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</si>
  <si>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</si>
  <si>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</si>
  <si>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</si>
  <si>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</si>
  <si>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</si>
  <si>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</si>
  <si>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</si>
  <si>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</si>
  <si>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</si>
  <si>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</si>
  <si>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</si>
  <si>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</si>
  <si>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</si>
  <si>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</si>
  <si>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</si>
  <si>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</si>
  <si>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</si>
  <si>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</si>
  <si>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</si>
  <si>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</si>
  <si>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</si>
  <si>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</si>
  <si>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</si>
  <si>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</si>
  <si>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</si>
  <si>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</si>
  <si>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</si>
  <si>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</si>
  <si>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</si>
  <si>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</si>
  <si>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</si>
  <si>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</si>
  <si>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</si>
  <si>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</si>
  <si>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</si>
  <si>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</si>
  <si>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</si>
  <si>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</si>
  <si>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</si>
  <si>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</si>
  <si>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</si>
  <si>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</si>
  <si>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</si>
  <si>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</si>
  <si>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</si>
  <si>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</si>
  <si>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</si>
  <si>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</si>
  <si>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</si>
  <si>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</si>
  <si>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</si>
  <si>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</si>
  <si>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</si>
  <si>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</si>
  <si>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</si>
  <si>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</si>
  <si>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</si>
  <si>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</si>
  <si>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</si>
  <si>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</si>
  <si>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</si>
  <si>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</si>
  <si>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</si>
  <si>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</si>
  <si>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</si>
  <si>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</si>
  <si>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</si>
  <si>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</si>
  <si>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</si>
  <si>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</si>
  <si>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</si>
  <si>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</si>
  <si>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</si>
  <si>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</si>
  <si>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</si>
  <si>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</si>
  <si>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</si>
  <si>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</si>
  <si>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</si>
  <si>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</si>
  <si>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</si>
  <si>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</si>
  <si>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</si>
  <si>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</si>
  <si>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</si>
  <si>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</si>
  <si>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</si>
  <si>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</si>
  <si>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</si>
  <si>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</si>
  <si>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</si>
  <si>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</si>
  <si>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</si>
  <si>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</si>
  <si>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</si>
  <si>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</si>
  <si>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</si>
  <si>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</si>
  <si>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</si>
  <si>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</si>
  <si>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</si>
  <si>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</si>
  <si>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</si>
  <si>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</si>
  <si>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</si>
  <si>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</si>
  <si>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</si>
  <si>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</si>
  <si>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</si>
  <si>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</si>
  <si>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</si>
  <si>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</si>
  <si>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</si>
  <si>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</si>
  <si>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</si>
  <si>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</si>
  <si>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</si>
  <si>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</si>
  <si>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</si>
  <si>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</si>
  <si>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</si>
  <si>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</si>
  <si>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</si>
  <si>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</si>
  <si>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</si>
  <si>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</si>
  <si>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</si>
  <si>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</si>
  <si>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</si>
  <si>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</si>
  <si>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</si>
  <si>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</si>
  <si>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</si>
  <si>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</si>
  <si>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</si>
  <si>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</si>
  <si>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</si>
  <si>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</si>
  <si>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</si>
  <si>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</si>
  <si>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</si>
  <si>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</si>
  <si>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</si>
  <si>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</si>
  <si>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</si>
  <si>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</si>
  <si>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</si>
  <si>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</si>
  <si>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</si>
  <si>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</si>
  <si>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</si>
  <si>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</si>
  <si>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</si>
  <si>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</si>
  <si>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</si>
  <si>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</si>
  <si>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</si>
  <si>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</si>
  <si>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</si>
  <si>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</si>
  <si>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</si>
  <si>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</si>
  <si>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</si>
  <si>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</si>
  <si>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</si>
  <si>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</si>
  <si>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</si>
  <si>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</si>
  <si>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</si>
  <si>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</si>
  <si>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</si>
  <si>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</si>
  <si>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</si>
  <si>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</si>
  <si>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</si>
  <si>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</si>
  <si>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</si>
  <si>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</si>
  <si>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</si>
  <si>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</si>
  <si>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</si>
  <si>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</si>
  <si>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</si>
  <si>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</si>
  <si>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</si>
  <si>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</si>
  <si>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</si>
  <si>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</si>
  <si>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</si>
  <si>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</si>
  <si>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</si>
  <si>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</si>
  <si>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</si>
  <si>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</si>
  <si>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</si>
  <si>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</si>
  <si>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</si>
  <si>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</si>
  <si>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</si>
  <si>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</si>
  <si>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</si>
  <si>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</si>
  <si>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</si>
  <si>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</si>
  <si>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</si>
  <si>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</si>
  <si>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</si>
  <si>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</si>
  <si>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</si>
  <si>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</si>
  <si>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</si>
  <si>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</si>
  <si>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</si>
  <si>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</si>
  <si>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</si>
  <si>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</si>
  <si>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</si>
  <si>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</si>
  <si>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</si>
  <si>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</si>
  <si>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</si>
  <si>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</si>
  <si>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</si>
  <si>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</si>
  <si>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</si>
  <si>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</si>
  <si>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</si>
  <si>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</si>
  <si>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</si>
  <si>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</si>
  <si>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</si>
  <si>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</si>
  <si>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</si>
  <si>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</si>
  <si>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</si>
  <si>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</si>
  <si>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</si>
  <si>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</si>
  <si>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</si>
  <si>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</si>
  <si>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</si>
  <si>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</si>
  <si>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</si>
  <si>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</si>
  <si>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</si>
  <si>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</si>
  <si>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</si>
  <si>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</si>
  <si>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</si>
  <si>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</si>
  <si>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</si>
  <si>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</si>
  <si>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</si>
  <si>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</si>
  <si>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</si>
  <si>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</si>
  <si>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</si>
  <si>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</si>
  <si>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</si>
  <si>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</si>
  <si>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</si>
  <si>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</si>
  <si>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</si>
  <si>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</si>
  <si>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</si>
  <si>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</si>
  <si>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</si>
  <si>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</si>
  <si>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</si>
  <si>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</si>
  <si>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</si>
  <si>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</si>
  <si>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</si>
  <si>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</si>
  <si>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</si>
  <si>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</si>
  <si>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</si>
  <si>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</si>
  <si>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</si>
  <si>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</si>
  <si>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</si>
  <si>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</si>
  <si>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</si>
  <si>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</si>
  <si>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</si>
  <si>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</si>
  <si>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</si>
  <si>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</si>
  <si>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</si>
  <si>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</si>
  <si>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</si>
  <si>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</si>
  <si>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</si>
  <si>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</si>
  <si>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</si>
  <si>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</si>
  <si>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</si>
  <si>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</si>
  <si>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</si>
  <si>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</si>
  <si>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</si>
  <si>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</si>
  <si>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</si>
  <si>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</si>
  <si>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</si>
  <si>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</si>
  <si>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</si>
  <si>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</si>
  <si>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</si>
  <si>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</si>
  <si>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</si>
  <si>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</si>
  <si>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</si>
  <si>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</si>
  <si>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</si>
  <si>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</si>
  <si>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</si>
  <si>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</si>
  <si>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</si>
  <si>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</si>
  <si>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</si>
  <si>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</si>
  <si>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</si>
  <si>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</si>
  <si>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</si>
  <si>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</si>
  <si>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</si>
  <si>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</si>
  <si>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</si>
  <si>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</si>
  <si>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</si>
  <si>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</si>
  <si>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</si>
  <si>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</si>
  <si>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</si>
  <si>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</si>
  <si>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</si>
  <si>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</si>
  <si>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</si>
  <si>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</si>
  <si>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</si>
  <si>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</si>
  <si>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</si>
  <si>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</si>
  <si>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</si>
  <si>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</si>
  <si>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</si>
  <si>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</si>
  <si>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</si>
  <si>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</si>
  <si>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</si>
  <si>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</si>
  <si>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</si>
  <si>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</si>
  <si>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</si>
  <si>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</si>
  <si>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</si>
  <si>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</si>
  <si>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</si>
  <si>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</si>
  <si>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</si>
  <si>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</si>
  <si>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</si>
  <si>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</si>
  <si>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</si>
  <si>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</si>
  <si>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</si>
  <si>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</si>
  <si>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</si>
  <si>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</si>
  <si>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</si>
  <si>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</si>
  <si>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</si>
  <si>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</si>
  <si>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</si>
  <si>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</si>
  <si>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</si>
  <si>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</si>
  <si>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</si>
  <si>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</si>
  <si>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</si>
  <si>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</si>
  <si>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</si>
  <si>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</si>
  <si>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</si>
  <si>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</si>
  <si>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</si>
  <si>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</si>
  <si>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</si>
  <si>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</si>
  <si>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</si>
  <si>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</si>
  <si>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</si>
  <si>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</si>
  <si>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</si>
  <si>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</si>
  <si>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</si>
  <si>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</si>
  <si>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</si>
  <si>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</si>
  <si>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</si>
  <si>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</si>
  <si>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</si>
  <si>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</si>
  <si>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</si>
  <si>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</si>
  <si>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</si>
  <si>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</si>
  <si>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</si>
  <si>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</si>
  <si>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</si>
  <si>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</si>
  <si>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</si>
  <si>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</si>
  <si>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</si>
  <si>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</si>
  <si>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</si>
  <si>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</si>
  <si>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</si>
  <si>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</si>
  <si>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</si>
  <si>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</si>
  <si>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</si>
  <si>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</si>
  <si>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</si>
  <si>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</si>
  <si>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</si>
  <si>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</si>
  <si>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</si>
  <si>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</si>
  <si>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</si>
  <si>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</si>
  <si>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</si>
  <si>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</si>
  <si>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</si>
  <si>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</si>
  <si>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</si>
  <si>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</si>
  <si>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</si>
  <si>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</si>
  <si>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</si>
  <si>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</si>
  <si>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</si>
  <si>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</si>
  <si>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</si>
  <si>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</si>
  <si>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</si>
  <si>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</si>
  <si>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</si>
  <si>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</si>
  <si>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</si>
  <si>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</si>
  <si>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</si>
  <si>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</si>
  <si>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</si>
  <si>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</si>
  <si>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</si>
  <si>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</si>
  <si>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</si>
  <si>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</si>
  <si>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</si>
  <si>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</si>
  <si>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</si>
  <si>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</si>
  <si>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</si>
  <si>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</si>
  <si>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</si>
  <si>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</si>
  <si>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</si>
  <si>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</si>
  <si>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</si>
  <si>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</si>
  <si>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</si>
  <si>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</si>
  <si>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</si>
  <si>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</si>
  <si>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</si>
  <si>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</si>
  <si>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</si>
  <si>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</si>
  <si>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</si>
  <si>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</si>
  <si>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</si>
  <si>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</si>
  <si>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</si>
  <si>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</si>
  <si>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</si>
  <si>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</si>
  <si>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</si>
  <si>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</si>
  <si>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</si>
  <si>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</si>
  <si>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</si>
  <si>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</si>
  <si>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</si>
  <si>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</si>
  <si>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</si>
  <si>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</si>
  <si>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</si>
  <si>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</si>
  <si>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</si>
  <si>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</si>
  <si>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</si>
  <si>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</si>
  <si>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</si>
  <si>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</si>
  <si>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</si>
  <si>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</si>
  <si>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</si>
  <si>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</si>
  <si>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</si>
  <si>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</si>
  <si>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</si>
  <si>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</si>
  <si>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</si>
  <si>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</si>
  <si>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</si>
  <si>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</si>
  <si>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</si>
  <si>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</si>
  <si>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</si>
  <si>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</si>
  <si>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</si>
  <si>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</si>
  <si>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</si>
  <si>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</si>
  <si>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</si>
  <si>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</si>
  <si>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</si>
  <si>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</si>
  <si>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</si>
  <si>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</si>
  <si>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</si>
  <si>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</si>
  <si>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</si>
  <si>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</si>
  <si>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</si>
  <si>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</si>
  <si>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</si>
  <si>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</si>
  <si>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</si>
  <si>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</si>
  <si>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</si>
  <si>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</si>
  <si>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</si>
  <si>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</si>
  <si>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</si>
  <si>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</si>
  <si>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</si>
  <si>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</si>
  <si>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</si>
  <si>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</si>
  <si>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</si>
  <si>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</si>
  <si>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</si>
  <si>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</si>
  <si>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</si>
  <si>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</si>
  <si>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</si>
  <si>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</si>
  <si>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</si>
  <si>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</si>
  <si>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</si>
  <si>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</si>
  <si>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</si>
  <si>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</si>
  <si>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</si>
  <si>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</si>
  <si>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</si>
  <si>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</si>
  <si>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</si>
  <si>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</si>
  <si>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</si>
  <si>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</si>
  <si>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</si>
  <si>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</si>
  <si>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</si>
  <si>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</si>
  <si>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</si>
  <si>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</si>
  <si>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</si>
  <si>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</si>
  <si>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</si>
  <si>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</si>
  <si>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</si>
  <si>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</si>
  <si>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</si>
  <si>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</si>
  <si>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</si>
  <si>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</si>
  <si>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</si>
  <si>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</si>
  <si>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</si>
  <si>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</si>
  <si>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</si>
  <si>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</si>
  <si>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</si>
  <si>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</si>
  <si>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</si>
  <si>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</si>
  <si>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</si>
  <si>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</si>
  <si>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</si>
  <si>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</si>
  <si>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</si>
  <si>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</si>
  <si>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</si>
  <si>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</si>
  <si>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</si>
  <si>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</si>
  <si>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</si>
  <si>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</si>
  <si>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</si>
  <si>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</si>
  <si>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</si>
  <si>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</si>
  <si>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</si>
  <si>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</si>
  <si>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</si>
  <si>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</si>
  <si>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</si>
  <si>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</si>
  <si>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</si>
  <si>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</si>
  <si>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</si>
  <si>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</si>
  <si>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</si>
  <si>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</si>
  <si>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</si>
  <si>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</si>
  <si>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</si>
  <si>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</si>
  <si>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</si>
  <si>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</si>
  <si>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</si>
  <si>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</si>
  <si>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</si>
  <si>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</si>
  <si>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</si>
  <si>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</si>
  <si>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</si>
  <si>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</si>
  <si>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</si>
  <si>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</si>
  <si>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</si>
  <si>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</si>
  <si>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</si>
  <si>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</si>
  <si>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</si>
  <si>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</si>
  <si>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</si>
  <si>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</si>
  <si>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</si>
  <si>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</si>
  <si>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</si>
  <si>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</si>
  <si>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</si>
  <si>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</si>
  <si>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</si>
  <si>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</si>
  <si>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</si>
  <si>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</si>
  <si>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</si>
  <si>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</si>
  <si>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</si>
  <si>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</si>
  <si>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</si>
  <si>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</si>
  <si>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</si>
  <si>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</si>
  <si>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</si>
  <si>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</si>
  <si>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</si>
  <si>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</si>
  <si>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</si>
  <si>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</si>
  <si>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</si>
  <si>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</si>
  <si>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</si>
  <si>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</si>
  <si>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</si>
  <si>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</si>
  <si>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</si>
  <si>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</si>
  <si>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</si>
  <si>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</si>
  <si>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</si>
  <si>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</si>
  <si>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</si>
  <si>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</si>
  <si>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</si>
  <si>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</si>
  <si>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</si>
  <si>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</si>
  <si>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</si>
  <si>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</si>
  <si>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</si>
  <si>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</si>
  <si>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</si>
  <si>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</si>
  <si>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</si>
  <si>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</si>
  <si>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</si>
  <si>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</si>
  <si>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</si>
  <si>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</si>
  <si>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</si>
  <si>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</si>
  <si>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</si>
  <si>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</si>
  <si>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</si>
  <si>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</si>
  <si>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</si>
  <si>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</si>
  <si>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</si>
  <si>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</si>
  <si>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</si>
  <si>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</si>
  <si>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</si>
  <si>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</si>
  <si>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</si>
  <si>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</si>
  <si>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</si>
  <si>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</si>
  <si>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</si>
  <si>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</si>
  <si>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</si>
  <si>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</si>
  <si>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</si>
  <si>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</si>
  <si>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</si>
  <si>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</si>
  <si>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</si>
  <si>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</si>
  <si>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</si>
  <si>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</si>
  <si>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</si>
  <si>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</si>
  <si>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</si>
  <si>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</si>
  <si>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</si>
  <si>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</si>
  <si>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</si>
  <si>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</si>
  <si>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</si>
  <si>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</si>
  <si>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</si>
  <si>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</si>
  <si>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</si>
  <si>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</si>
  <si>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</si>
  <si>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</si>
  <si>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</si>
  <si>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</si>
  <si>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</si>
  <si>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</si>
  <si>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</si>
  <si>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</si>
  <si>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</si>
  <si>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</si>
  <si>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</si>
  <si>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</si>
  <si>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</si>
  <si>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</si>
  <si>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</si>
  <si>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</si>
  <si>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</si>
  <si>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</si>
  <si>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</si>
  <si>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</si>
  <si>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</si>
  <si>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</si>
  <si>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</si>
  <si>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</si>
  <si>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</si>
  <si>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</si>
  <si>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</si>
  <si>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</si>
  <si>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</si>
  <si>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</si>
  <si>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</si>
  <si>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</si>
  <si>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</si>
  <si>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</si>
  <si>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</si>
  <si>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</si>
  <si>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</si>
  <si>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</si>
  <si>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</si>
  <si>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</si>
  <si>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</si>
  <si>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</si>
  <si>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</si>
  <si>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</si>
  <si>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</si>
  <si>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</si>
  <si>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</si>
  <si>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</si>
  <si>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</si>
  <si>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</si>
  <si>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</si>
  <si>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</si>
  <si>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</si>
  <si>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</si>
  <si>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</si>
  <si>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</si>
  <si>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</si>
  <si>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</si>
  <si>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</si>
  <si>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</si>
  <si>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</si>
  <si>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</si>
  <si>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</si>
  <si>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</si>
  <si>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</si>
  <si>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</si>
  <si>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</si>
  <si>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</si>
  <si>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</si>
  <si>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</si>
  <si>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</si>
  <si>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</si>
  <si>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</si>
  <si>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</si>
  <si>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</si>
  <si>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</si>
  <si>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</si>
  <si>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</si>
  <si>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</si>
  <si>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</si>
  <si>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</si>
  <si>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</si>
  <si>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</si>
  <si>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</si>
  <si>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</si>
  <si>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</si>
  <si>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</si>
  <si>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</si>
  <si>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</si>
  <si>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</si>
  <si>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</si>
  <si>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</si>
  <si>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</si>
  <si>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</si>
  <si>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</si>
  <si>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</si>
  <si>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</si>
  <si>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</si>
  <si>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</si>
  <si>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</si>
  <si>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</si>
  <si>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</si>
  <si>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</si>
  <si>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</si>
  <si>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</si>
  <si>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</si>
  <si>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</si>
  <si>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</si>
  <si>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</si>
  <si>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</si>
  <si>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</si>
  <si>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</si>
  <si>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</si>
  <si>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</si>
  <si>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</si>
  <si>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</si>
  <si>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</si>
  <si>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</si>
  <si>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</si>
  <si>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</si>
  <si>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</si>
  <si>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</si>
  <si>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</si>
  <si>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</si>
  <si>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</si>
  <si>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</si>
  <si>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</si>
  <si>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</si>
  <si>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</si>
  <si>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</si>
  <si>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</si>
  <si>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</si>
  <si>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</si>
  <si>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</si>
  <si>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</si>
  <si>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</si>
  <si>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</si>
  <si>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</si>
  <si>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</si>
  <si>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</si>
  <si>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</si>
  <si>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</si>
  <si>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</si>
  <si>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</si>
  <si>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</si>
  <si>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</si>
  <si>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</si>
  <si>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</si>
  <si>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</si>
  <si>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</si>
  <si>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</si>
  <si>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</si>
  <si>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</si>
  <si>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</si>
  <si>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</si>
  <si>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</si>
  <si>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</si>
  <si>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</si>
  <si>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</si>
  <si>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</si>
  <si>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</si>
  <si>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</si>
  <si>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</si>
  <si>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</si>
  <si>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</si>
  <si>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</si>
  <si>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</si>
  <si>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</si>
  <si>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</si>
  <si>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</si>
  <si>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</si>
  <si>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</si>
  <si>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</si>
  <si>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</si>
  <si>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</si>
  <si>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</si>
  <si>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</si>
  <si>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</si>
  <si>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</si>
  <si>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</si>
  <si>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</si>
  <si>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</si>
  <si>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</si>
  <si>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</si>
  <si>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</si>
  <si>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</si>
  <si>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</si>
  <si>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</si>
  <si>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</si>
  <si>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</si>
  <si>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</si>
  <si>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</si>
  <si>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</si>
  <si>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</si>
  <si>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</si>
  <si>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</si>
  <si>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</si>
  <si>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</si>
  <si>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</si>
  <si>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</si>
  <si>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</si>
  <si>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</si>
  <si>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</si>
  <si>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</si>
  <si>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</si>
  <si>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</si>
  <si>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</si>
  <si>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</si>
  <si>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</si>
  <si>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</si>
  <si>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</si>
  <si>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</si>
  <si>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</si>
  <si>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</si>
  <si>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</si>
  <si>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</si>
  <si>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</si>
  <si>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</si>
  <si>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</si>
  <si>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</si>
  <si>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</si>
  <si>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</si>
  <si>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</si>
  <si>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</si>
  <si>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</si>
  <si>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</si>
  <si>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</si>
  <si>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</si>
  <si>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</si>
  <si>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</si>
  <si>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</si>
  <si>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</si>
  <si>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</si>
  <si>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</si>
  <si>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</si>
  <si>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</si>
  <si>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</si>
  <si>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</si>
  <si>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</si>
  <si>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</si>
  <si>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</si>
  <si>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</si>
  <si>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</si>
  <si>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</si>
  <si>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</si>
  <si>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</si>
  <si>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</si>
  <si>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</si>
  <si>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</si>
  <si>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</si>
  <si>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</si>
  <si>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</si>
  <si>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</si>
  <si>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</si>
  <si>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</si>
  <si>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</si>
  <si>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</si>
  <si>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</si>
  <si>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</si>
  <si>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</si>
  <si>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</si>
  <si>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</si>
  <si>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</si>
  <si>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</si>
  <si>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</si>
  <si>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</si>
  <si>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</si>
  <si>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</si>
  <si>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</si>
  <si>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</si>
  <si>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</si>
  <si>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</si>
  <si>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</si>
  <si>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</si>
  <si>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</si>
  <si>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</si>
  <si>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</si>
  <si>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</si>
  <si>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</si>
  <si>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</si>
  <si>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</si>
  <si>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</si>
  <si>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</si>
  <si>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</si>
  <si>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</si>
  <si>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</si>
  <si>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</si>
  <si>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</si>
  <si>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</si>
  <si>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</si>
  <si>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</si>
  <si>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</si>
  <si>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</si>
  <si>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</si>
  <si>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</si>
  <si>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</si>
  <si>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</si>
  <si>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</si>
  <si>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</si>
  <si>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</si>
  <si>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</si>
  <si>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</si>
  <si>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</si>
  <si>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</si>
  <si>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</si>
  <si>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</si>
  <si>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</si>
  <si>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</si>
  <si>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</si>
  <si>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</si>
  <si>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</si>
  <si>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</si>
  <si>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</si>
  <si>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</si>
  <si>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</si>
  <si>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</si>
  <si>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</si>
  <si>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</si>
  <si>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</si>
  <si>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</si>
  <si>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</si>
  <si>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</si>
  <si>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</si>
  <si>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</si>
  <si>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</si>
  <si>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</si>
  <si>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</si>
  <si>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</si>
  <si>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</si>
  <si>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</si>
  <si>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</si>
  <si>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</si>
  <si>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</si>
  <si>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</si>
  <si>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</si>
  <si>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</si>
  <si>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</si>
  <si>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</si>
  <si>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</si>
  <si>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</si>
  <si>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</si>
  <si>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</si>
  <si>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</si>
  <si>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</si>
  <si>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</si>
  <si>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</si>
  <si>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</si>
  <si>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</si>
  <si>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</si>
  <si>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</si>
  <si>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</si>
  <si>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</si>
  <si>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</si>
  <si>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</si>
  <si>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</si>
  <si>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</si>
  <si>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</si>
  <si>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</si>
  <si>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</si>
  <si>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</si>
  <si>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</si>
  <si>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</si>
  <si>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</si>
  <si>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</si>
  <si>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</si>
  <si>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</si>
  <si>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</si>
  <si>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</si>
  <si>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</si>
  <si>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</si>
  <si>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</si>
  <si>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</si>
  <si>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</si>
  <si>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</si>
  <si>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</si>
  <si>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</si>
  <si>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</si>
  <si>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</si>
  <si>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</si>
  <si>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</si>
  <si>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</si>
  <si>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</si>
  <si>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</si>
  <si>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</si>
  <si>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</si>
  <si>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</si>
  <si>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</si>
  <si>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</si>
  <si>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</si>
  <si>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</si>
  <si>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</si>
  <si>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</si>
  <si>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</si>
  <si>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</si>
  <si>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</si>
  <si>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</si>
  <si>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</si>
  <si>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</si>
  <si>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</si>
  <si>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</si>
  <si>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</si>
  <si>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</si>
  <si>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</si>
  <si>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</si>
  <si>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</si>
  <si>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</si>
  <si>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</si>
  <si>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</si>
  <si>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</si>
  <si>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</si>
  <si>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</si>
  <si>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</si>
  <si>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</si>
  <si>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</si>
  <si>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</si>
  <si>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</si>
  <si>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</si>
  <si>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</si>
  <si>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</si>
  <si>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</si>
  <si>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</si>
  <si>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</si>
  <si>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</si>
  <si>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</si>
  <si>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</si>
  <si>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</si>
  <si>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</si>
  <si>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</si>
  <si>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</si>
  <si>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</si>
  <si>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</si>
  <si>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</si>
  <si>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</si>
  <si>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</si>
  <si>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</si>
  <si>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</si>
  <si>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</si>
  <si>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</si>
  <si>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</si>
  <si>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</si>
  <si>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</si>
  <si>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</si>
  <si>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</si>
  <si>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</si>
  <si>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</si>
  <si>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</si>
  <si>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</si>
  <si>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</si>
  <si>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</si>
  <si>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</si>
  <si>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</si>
  <si>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</si>
  <si>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</si>
  <si>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</si>
  <si>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</si>
  <si>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</si>
  <si>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</si>
  <si>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</si>
  <si>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</si>
  <si>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</si>
  <si>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</si>
  <si>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</si>
  <si>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</si>
  <si>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</si>
  <si>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</si>
  <si>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</si>
  <si>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</si>
  <si>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</si>
  <si>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</si>
  <si>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</si>
  <si>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</si>
  <si>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</si>
  <si>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</si>
  <si>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</si>
  <si>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</si>
  <si>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</si>
  <si>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</si>
  <si>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</si>
  <si>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</si>
  <si>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</si>
  <si>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</si>
  <si>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</si>
  <si>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</si>
  <si>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</si>
  <si>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</si>
  <si>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</si>
  <si>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</si>
  <si>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</si>
  <si>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</si>
  <si>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</si>
  <si>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</si>
  <si>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</si>
  <si>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</si>
  <si>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</si>
  <si>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</si>
  <si>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</si>
  <si>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</si>
  <si>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</si>
  <si>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</si>
  <si>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</si>
  <si>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</si>
  <si>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</si>
  <si>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</si>
  <si>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</si>
  <si>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</si>
  <si>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</si>
  <si>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</si>
  <si>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</si>
  <si>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</si>
  <si>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</si>
  <si>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</si>
  <si>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</si>
  <si>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</si>
  <si>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</si>
  <si>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</si>
  <si>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</si>
  <si>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</si>
  <si>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</si>
  <si>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</si>
  <si>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</si>
  <si>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</si>
  <si>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</si>
  <si>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</si>
  <si>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</si>
  <si>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</si>
  <si>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</si>
  <si>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</si>
  <si>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</si>
  <si>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</si>
  <si>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</si>
  <si>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</si>
  <si>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</si>
  <si>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</si>
  <si>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</si>
  <si>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</si>
  <si>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</si>
  <si>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</si>
  <si>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</si>
  <si>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</si>
  <si>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</si>
  <si>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</si>
  <si>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</si>
  <si>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</si>
  <si>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</si>
  <si>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</si>
  <si>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</si>
  <si>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</si>
  <si>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</si>
  <si>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</si>
  <si>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</si>
  <si>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</si>
  <si>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</si>
  <si>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</si>
  <si>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</si>
  <si>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</si>
  <si>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</si>
  <si>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</si>
  <si>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</si>
  <si>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</si>
  <si>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</si>
  <si>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</si>
  <si>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</si>
  <si>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</si>
  <si>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</si>
  <si>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</si>
  <si>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</si>
  <si>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</si>
  <si>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</si>
  <si>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</si>
  <si>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</si>
  <si>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</si>
  <si>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</si>
  <si>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</si>
  <si>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</si>
  <si>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</si>
  <si>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</si>
  <si>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</si>
  <si>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</si>
  <si>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</si>
  <si>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</si>
  <si>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</si>
  <si>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</si>
  <si>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</si>
  <si>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</si>
  <si>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</si>
  <si>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</si>
  <si>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</si>
  <si>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</si>
  <si>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</si>
  <si>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</si>
  <si>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</si>
  <si>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</si>
  <si>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</si>
  <si>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</si>
  <si>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</si>
  <si>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</si>
  <si>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</si>
  <si>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</si>
  <si>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</si>
  <si>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</si>
  <si>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</si>
  <si>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</si>
  <si>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</si>
  <si>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</si>
  <si>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</si>
  <si>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</si>
  <si>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</si>
  <si>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</si>
  <si>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</si>
  <si>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</si>
  <si>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</si>
  <si>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</si>
  <si>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</si>
  <si>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</si>
  <si>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</si>
  <si>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</si>
  <si>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</si>
  <si>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</si>
  <si>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</si>
  <si>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</si>
  <si>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</si>
  <si>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</si>
  <si>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</si>
  <si>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</si>
  <si>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</si>
  <si>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</si>
  <si>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</si>
  <si>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</si>
  <si>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</si>
  <si>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</si>
  <si>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</si>
  <si>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</si>
  <si>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</si>
  <si>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</si>
  <si>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</si>
  <si>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</si>
  <si>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</si>
  <si>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</si>
  <si>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</si>
  <si>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</si>
  <si>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</si>
  <si>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</si>
  <si>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</si>
  <si>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</si>
  <si>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</si>
  <si>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</si>
  <si>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</si>
  <si>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</si>
  <si>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</si>
  <si>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</si>
  <si>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</si>
  <si>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</si>
  <si>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</si>
  <si>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</si>
  <si>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</si>
  <si>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</si>
  <si>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</si>
  <si>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</si>
  <si>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</si>
  <si>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</si>
  <si>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</si>
  <si>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</si>
  <si>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</si>
  <si>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</si>
  <si>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</si>
  <si>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</si>
  <si>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</si>
  <si>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</si>
  <si>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</si>
  <si>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</si>
  <si>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</si>
  <si>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</si>
  <si>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</si>
  <si>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</si>
  <si>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</si>
  <si>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</si>
  <si>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</si>
  <si>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</si>
  <si>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</si>
  <si>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</si>
  <si>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</si>
  <si>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</si>
  <si>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</si>
  <si>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</si>
  <si>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</si>
  <si>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</si>
  <si>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</si>
  <si>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</si>
  <si>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</si>
  <si>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</si>
  <si>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</si>
  <si>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</si>
  <si>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</si>
  <si>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</si>
  <si>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</si>
  <si>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</si>
  <si>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</si>
  <si>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</si>
  <si>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</si>
  <si>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</si>
  <si>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</si>
  <si>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</si>
  <si>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</si>
  <si>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</si>
  <si>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</si>
  <si>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</si>
  <si>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</si>
  <si>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</si>
  <si>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</si>
  <si>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</si>
  <si>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</si>
  <si>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</si>
  <si>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</si>
  <si>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</si>
  <si>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</si>
  <si>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</si>
  <si>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</si>
  <si>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</si>
  <si>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</si>
  <si>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</si>
  <si>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</si>
  <si>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</si>
  <si>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</si>
  <si>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</si>
  <si>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</si>
  <si>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</si>
  <si>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</si>
  <si>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</si>
  <si>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</si>
  <si>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</si>
  <si>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</si>
  <si>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</si>
  <si>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</si>
  <si>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</si>
  <si>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</si>
  <si>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</si>
  <si>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</si>
  <si>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</si>
  <si>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</si>
  <si>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</si>
  <si>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</si>
  <si>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</si>
  <si>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</si>
  <si>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</si>
  <si>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</si>
  <si>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</si>
  <si>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</si>
  <si>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</si>
  <si>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</si>
  <si>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</si>
  <si>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</si>
  <si>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</si>
  <si>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</si>
  <si>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</si>
  <si>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</si>
  <si>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</si>
  <si>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</si>
  <si>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</si>
  <si>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</si>
  <si>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</si>
  <si>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</si>
  <si>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</si>
  <si>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</si>
  <si>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</si>
  <si>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</si>
  <si>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</si>
  <si>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</si>
  <si>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</si>
  <si>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</si>
  <si>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</si>
  <si>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</si>
  <si>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</si>
  <si>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</si>
  <si>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</si>
  <si>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</si>
  <si>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</si>
  <si>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</si>
  <si>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</si>
  <si>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</si>
  <si>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</si>
  <si>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</si>
  <si>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</si>
  <si>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</si>
  <si>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</si>
  <si>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</si>
  <si>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</si>
  <si>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</si>
  <si>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</si>
  <si>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</si>
  <si>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</si>
  <si>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</si>
  <si>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</si>
  <si>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</si>
  <si>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</si>
  <si>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</si>
  <si>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</si>
  <si>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</si>
  <si>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</si>
  <si>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</si>
  <si>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</si>
  <si>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</si>
  <si>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</si>
  <si>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</si>
  <si>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</si>
  <si>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</si>
  <si>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</si>
  <si>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</si>
  <si>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</si>
  <si>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</si>
  <si>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</si>
  <si>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</si>
  <si>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</si>
  <si>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</si>
  <si>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</si>
  <si>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</si>
  <si>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</si>
  <si>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</si>
  <si>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</si>
  <si>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</si>
  <si>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</si>
  <si>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</si>
  <si>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</si>
  <si>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</si>
  <si>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</si>
  <si>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</si>
  <si>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</si>
  <si>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</si>
  <si>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</si>
  <si>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</si>
  <si>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</si>
  <si>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</si>
  <si>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</si>
  <si>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</si>
  <si>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</si>
  <si>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</si>
  <si>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</si>
  <si>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</si>
  <si>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</si>
  <si>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</si>
  <si>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</si>
  <si>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</si>
  <si>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</si>
  <si>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</si>
  <si>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</si>
  <si>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</si>
  <si>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</si>
  <si>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</si>
  <si>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</si>
  <si>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</si>
  <si>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</si>
  <si>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</si>
  <si>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</si>
  <si>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</si>
  <si>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</si>
  <si>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</si>
  <si>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</si>
  <si>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</si>
  <si>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</si>
  <si>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</si>
  <si>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</si>
  <si>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</si>
  <si>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</si>
  <si>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</si>
  <si>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</si>
  <si>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</si>
  <si>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</si>
  <si>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</si>
  <si>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</si>
  <si>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</si>
  <si>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</si>
  <si>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</si>
  <si>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</si>
  <si>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</si>
  <si>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</si>
  <si>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</si>
  <si>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</si>
  <si>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</si>
  <si>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</si>
  <si>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</si>
  <si>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</si>
  <si>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</si>
  <si>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</si>
  <si>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</si>
  <si>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</si>
  <si>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</si>
  <si>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</si>
  <si>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</si>
  <si>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</si>
  <si>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</si>
  <si>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</si>
  <si>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</si>
  <si>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</si>
  <si>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</si>
  <si>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</si>
  <si>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</si>
  <si>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</si>
  <si>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</si>
  <si>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</si>
  <si>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</si>
  <si>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</si>
  <si>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</si>
  <si>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</si>
  <si>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</si>
  <si>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</si>
  <si>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</si>
  <si>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</si>
  <si>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</si>
  <si>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</si>
  <si>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</si>
  <si>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</si>
  <si>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</si>
  <si>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</si>
  <si>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</si>
  <si>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</si>
  <si>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</si>
  <si>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</si>
  <si>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</si>
  <si>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</si>
  <si>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</si>
  <si>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</si>
  <si>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</si>
  <si>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</si>
  <si>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</si>
  <si>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</si>
  <si>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</si>
  <si>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</si>
  <si>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</si>
  <si>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</si>
  <si>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</si>
  <si>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</si>
  <si>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</si>
  <si>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</si>
  <si>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</si>
  <si>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</si>
  <si>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</si>
  <si>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</si>
  <si>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</si>
  <si>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</si>
  <si>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</si>
  <si>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</si>
  <si>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</si>
  <si>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</si>
  <si>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</si>
  <si>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</si>
  <si>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</si>
  <si>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</si>
  <si>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</si>
  <si>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</si>
  <si>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</si>
  <si>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</si>
  <si>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</si>
  <si>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</si>
  <si>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</si>
  <si>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</si>
  <si>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</si>
  <si>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</si>
  <si>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</si>
  <si>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</si>
  <si>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</si>
  <si>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</si>
  <si>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</si>
  <si>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</si>
  <si>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</si>
  <si>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</si>
  <si>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</si>
  <si>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</si>
  <si>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</si>
  <si>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</si>
  <si>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</si>
  <si>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</si>
  <si>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</si>
  <si>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</si>
  <si>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</si>
  <si>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</si>
  <si>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</si>
  <si>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</si>
  <si>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</si>
  <si>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</si>
  <si>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</si>
  <si>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</si>
  <si>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</si>
  <si>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</si>
  <si>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</si>
  <si>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</si>
  <si>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</si>
  <si>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</si>
  <si>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</si>
  <si>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</si>
  <si>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</si>
  <si>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</si>
  <si>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</si>
  <si>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</si>
  <si>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</si>
  <si>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</si>
  <si>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</si>
  <si>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</si>
  <si>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</si>
  <si>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</si>
  <si>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</si>
  <si>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</si>
  <si>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</si>
  <si>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</si>
  <si>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</si>
  <si>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</si>
  <si>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</si>
  <si>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</si>
  <si>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</si>
  <si>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</si>
  <si>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</si>
  <si>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</si>
  <si>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</si>
  <si>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</si>
  <si>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</si>
  <si>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</si>
  <si>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</si>
  <si>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</si>
  <si>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</si>
  <si>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</si>
  <si>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</si>
  <si>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</si>
  <si>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</si>
  <si>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</si>
  <si>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</si>
  <si>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</si>
  <si>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</si>
  <si>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</si>
  <si>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</si>
  <si>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</si>
  <si>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</si>
  <si>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</si>
  <si>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</si>
  <si>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</si>
  <si>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</si>
  <si>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</si>
  <si>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</si>
  <si>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</si>
  <si>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</si>
  <si>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</si>
  <si>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</si>
  <si>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</si>
  <si>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</si>
  <si>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</si>
  <si>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</si>
  <si>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</si>
  <si>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</si>
  <si>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</si>
  <si>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</si>
  <si>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</si>
  <si>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</si>
  <si>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</si>
  <si>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</si>
  <si>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</si>
  <si>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</si>
  <si>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</si>
  <si>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</si>
  <si>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</si>
  <si>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</si>
  <si>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</si>
  <si>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</si>
  <si>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</si>
  <si>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</si>
  <si>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</si>
  <si>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</si>
  <si>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</si>
  <si>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</si>
  <si>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</si>
  <si>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</si>
  <si>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</si>
  <si>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</si>
  <si>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</si>
  <si>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</si>
  <si>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</si>
  <si>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</si>
  <si>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</si>
  <si>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</si>
  <si>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</si>
  <si>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</si>
  <si>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</si>
  <si>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</si>
  <si>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</si>
  <si>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</si>
  <si>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</si>
  <si>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</si>
  <si>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</si>
  <si>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</si>
  <si>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</si>
  <si>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</si>
  <si>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</si>
  <si>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</si>
  <si>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</si>
  <si>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</si>
  <si>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</si>
  <si>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</si>
  <si>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</si>
  <si>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</si>
  <si>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</si>
  <si>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</si>
  <si>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</si>
  <si>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</si>
  <si>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</si>
  <si>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</si>
  <si>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</si>
  <si>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</si>
  <si>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</si>
  <si>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</si>
  <si>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</si>
  <si>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</si>
  <si>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</si>
  <si>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</si>
  <si>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</si>
  <si>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</si>
  <si>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</si>
  <si>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</si>
  <si>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</si>
  <si>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</si>
  <si>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</si>
  <si>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</si>
  <si>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</si>
  <si>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</si>
  <si>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</si>
  <si>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</si>
  <si>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</si>
  <si>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</si>
  <si>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</si>
  <si>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</si>
  <si>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</si>
  <si>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</si>
  <si>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</si>
  <si>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</si>
  <si>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</si>
  <si>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</si>
  <si>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</si>
  <si>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</si>
  <si>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</si>
  <si>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</si>
  <si>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</si>
  <si>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</si>
  <si>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</si>
  <si>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</si>
  <si>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</si>
  <si>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</si>
  <si>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</si>
  <si>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</si>
  <si>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</si>
  <si>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</si>
  <si>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</si>
  <si>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</si>
  <si>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</si>
  <si>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</si>
  <si>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</si>
  <si>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</si>
  <si>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</si>
  <si>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</si>
  <si>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</si>
  <si>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</si>
  <si>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</si>
  <si>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</si>
  <si>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</si>
  <si>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</si>
  <si>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</si>
  <si>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</si>
  <si>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</si>
  <si>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</si>
  <si>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</si>
  <si>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</si>
  <si>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</si>
  <si>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</si>
  <si>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</si>
  <si>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</si>
  <si>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</si>
  <si>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</si>
  <si>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</si>
  <si>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</si>
  <si>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</si>
  <si>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</si>
  <si>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</si>
  <si>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</si>
  <si>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</si>
  <si>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</si>
  <si>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</si>
  <si>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</si>
  <si>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</si>
  <si>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</si>
  <si>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</si>
  <si>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</si>
  <si>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</si>
  <si>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</si>
  <si>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</si>
  <si>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</si>
  <si>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</si>
  <si>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</si>
  <si>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</si>
  <si>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</si>
  <si>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</si>
  <si>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</si>
  <si>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</si>
  <si>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</si>
  <si>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</si>
  <si>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</si>
  <si>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</si>
  <si>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</si>
  <si>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</si>
  <si>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</si>
  <si>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</si>
  <si>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</si>
  <si>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</si>
  <si>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</si>
  <si>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</si>
  <si>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</si>
  <si>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</si>
  <si>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</si>
  <si>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</si>
  <si>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</si>
  <si>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</si>
  <si>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</si>
  <si>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</si>
  <si>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</si>
  <si>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</si>
  <si>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</si>
  <si>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</si>
  <si>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</si>
  <si>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</si>
  <si>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</si>
  <si>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</si>
  <si>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</si>
  <si>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</si>
  <si>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</si>
  <si>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</si>
  <si>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</si>
  <si>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</si>
  <si>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</si>
  <si>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</si>
  <si>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</si>
  <si>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</si>
  <si>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</si>
  <si>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</si>
  <si>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</si>
  <si>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</si>
  <si>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</si>
  <si>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</si>
  <si>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</si>
  <si>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</si>
  <si>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</si>
  <si>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</si>
  <si>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</si>
  <si>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</si>
  <si>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</si>
  <si>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</si>
  <si>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</si>
  <si>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</si>
  <si>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</si>
  <si>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</si>
  <si>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</si>
  <si>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</si>
  <si>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</si>
  <si>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</si>
  <si>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</si>
  <si>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</si>
  <si>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</si>
  <si>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</si>
  <si>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</si>
  <si>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</si>
  <si>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</si>
  <si>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</si>
  <si>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</si>
  <si>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</si>
  <si>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</si>
  <si>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</si>
  <si>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</si>
  <si>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</si>
  <si>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</si>
  <si>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</si>
  <si>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</si>
  <si>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</si>
  <si>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</si>
  <si>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</si>
  <si>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</si>
  <si>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</si>
  <si>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</si>
  <si>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</si>
  <si>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</si>
  <si>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</si>
  <si>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</si>
  <si>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</si>
  <si>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</si>
  <si>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</si>
  <si>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</si>
  <si>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</si>
  <si>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</si>
  <si>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</si>
  <si>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</si>
  <si>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</si>
  <si>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</si>
  <si>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</si>
  <si>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</si>
  <si>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</si>
  <si>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</si>
  <si>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</si>
  <si>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</si>
  <si>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</si>
  <si>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</si>
  <si>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</si>
  <si>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</si>
  <si>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</si>
  <si>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</si>
  <si>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</si>
  <si>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</si>
  <si>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</si>
  <si>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</si>
  <si>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</si>
  <si>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</si>
  <si>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</si>
  <si>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</si>
  <si>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</si>
  <si>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</si>
  <si>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</si>
  <si>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</si>
  <si>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</si>
  <si>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</si>
  <si>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</si>
  <si>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</si>
  <si>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</si>
  <si>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</si>
  <si>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</si>
  <si>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</si>
  <si>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</si>
  <si>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</si>
  <si>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</si>
  <si>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</si>
  <si>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</si>
  <si>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</si>
  <si>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</si>
  <si>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</si>
  <si>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</si>
  <si>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</si>
  <si>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</si>
  <si>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</si>
  <si>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</si>
  <si>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</si>
  <si>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</si>
  <si>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</si>
  <si>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</si>
  <si>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</si>
  <si>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</si>
  <si>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</si>
  <si>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</si>
  <si>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</si>
  <si>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</si>
  <si>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</si>
  <si>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</si>
  <si>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</si>
  <si>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</si>
  <si>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</si>
  <si>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</si>
  <si>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</si>
  <si>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</si>
  <si>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</si>
  <si>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</si>
  <si>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</si>
  <si>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</si>
  <si>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</si>
  <si>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</si>
  <si>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</si>
  <si>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</si>
  <si>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</si>
  <si>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</si>
  <si>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</si>
  <si>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</si>
  <si>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</si>
  <si>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</si>
  <si>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</si>
  <si>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</si>
  <si>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</si>
  <si>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</si>
  <si>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</si>
  <si>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</si>
  <si>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</si>
  <si>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</si>
  <si>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</si>
  <si>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</si>
  <si>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</si>
  <si>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</si>
  <si>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</si>
  <si>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</si>
  <si>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</si>
  <si>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</si>
  <si>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</si>
  <si>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</si>
  <si>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</si>
  <si>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</si>
  <si>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</si>
  <si>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</si>
  <si>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</si>
  <si>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</si>
  <si>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</si>
  <si>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</si>
  <si>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</si>
  <si>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</si>
  <si>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</si>
  <si>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</si>
  <si>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</si>
  <si>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</si>
  <si>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</si>
  <si>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</si>
  <si>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</si>
  <si>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</si>
  <si>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</si>
  <si>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</si>
  <si>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</si>
  <si>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</si>
  <si>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</si>
  <si>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</si>
  <si>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</si>
  <si>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</si>
  <si>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</si>
  <si>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</si>
  <si>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</si>
  <si>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</si>
  <si>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</si>
  <si>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</si>
  <si>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</si>
  <si>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</si>
  <si>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</si>
  <si>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</si>
  <si>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</si>
  <si>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</si>
  <si>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</si>
  <si>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</si>
  <si>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</si>
  <si>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</si>
  <si>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</si>
  <si>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</si>
  <si>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</si>
  <si>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</si>
  <si>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</si>
  <si>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</si>
  <si>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</si>
  <si>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</si>
  <si>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</si>
  <si>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</si>
  <si>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</si>
  <si>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</si>
  <si>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</si>
  <si>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</si>
  <si>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</si>
  <si>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</si>
  <si>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</si>
  <si>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</si>
  <si>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</si>
  <si>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</si>
  <si>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</si>
  <si>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</si>
  <si>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</si>
  <si>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</si>
  <si>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</si>
  <si>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</si>
  <si>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</si>
  <si>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</si>
  <si>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</si>
  <si>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</si>
  <si>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</si>
  <si>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</si>
  <si>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</si>
  <si>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</si>
  <si>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</si>
  <si>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</si>
  <si>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</si>
  <si>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</si>
  <si>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</si>
  <si>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</si>
  <si>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</si>
  <si>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</si>
  <si>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</si>
  <si>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</si>
  <si>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</si>
  <si>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</si>
  <si>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</si>
  <si>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</si>
  <si>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</si>
  <si>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</si>
  <si>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</si>
  <si>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</si>
  <si>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</si>
  <si>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</si>
  <si>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</si>
  <si>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</si>
  <si>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</si>
  <si>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</si>
  <si>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</si>
  <si>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</si>
  <si>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</si>
  <si>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</si>
  <si>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</si>
  <si>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</si>
  <si>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</si>
  <si>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</si>
  <si>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</si>
  <si>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</si>
  <si>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</si>
  <si>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</si>
  <si>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</si>
  <si>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</si>
  <si>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</si>
  <si>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</si>
  <si>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</si>
  <si>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</si>
  <si>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</si>
  <si>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</si>
  <si>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</si>
  <si>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</si>
  <si>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</si>
  <si>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</si>
  <si>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</si>
  <si>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</si>
  <si>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</si>
  <si>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</si>
  <si>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</si>
  <si>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</si>
  <si>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</si>
  <si>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</si>
  <si>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</si>
  <si>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</si>
  <si>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</si>
  <si>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</si>
  <si>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</si>
  <si>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</si>
  <si>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</si>
  <si>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</si>
  <si>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</si>
  <si>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</si>
  <si>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</si>
  <si>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</si>
  <si>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</si>
  <si>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</si>
  <si>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</si>
  <si>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</si>
  <si>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</si>
  <si>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</si>
  <si>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</si>
  <si>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</si>
  <si>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</si>
  <si>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</si>
  <si>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</si>
  <si>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</si>
  <si>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</si>
  <si>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</si>
  <si>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</si>
  <si>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</si>
  <si>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</si>
  <si>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</si>
  <si>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</si>
  <si>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</si>
  <si>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</si>
  <si>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</si>
  <si>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</si>
  <si>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</si>
  <si>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</si>
  <si>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</si>
  <si>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</si>
  <si>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</si>
  <si>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</si>
  <si>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</si>
  <si>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</si>
  <si>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</si>
  <si>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</si>
  <si>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</si>
  <si>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</si>
  <si>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</si>
  <si>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</si>
  <si>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</si>
  <si>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</si>
  <si>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</si>
  <si>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</si>
  <si>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</si>
  <si>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</si>
  <si>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</si>
  <si>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</si>
  <si>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</si>
  <si>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</si>
  <si>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</si>
  <si>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</si>
  <si>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</si>
  <si>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</si>
  <si>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</si>
  <si>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</si>
  <si>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</si>
  <si>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</si>
  <si>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</si>
  <si>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</si>
  <si>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</si>
  <si>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</si>
  <si>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</si>
  <si>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</si>
  <si>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</si>
  <si>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</si>
  <si>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</si>
  <si>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</si>
  <si>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</si>
  <si>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</si>
  <si>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</si>
  <si>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</si>
  <si>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</si>
  <si>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</si>
  <si>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</si>
  <si>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</si>
  <si>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</si>
  <si>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</si>
  <si>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</si>
  <si>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</si>
  <si>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</si>
  <si>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</si>
  <si>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</si>
  <si>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</si>
  <si>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</si>
  <si>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</si>
  <si>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</si>
  <si>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</si>
  <si>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</si>
  <si>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</si>
  <si>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</si>
  <si>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</si>
  <si>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</si>
  <si>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</si>
  <si>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</si>
  <si>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</si>
  <si>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</si>
  <si>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</si>
  <si>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</si>
  <si>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</si>
  <si>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</si>
  <si>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</si>
  <si>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</si>
  <si>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</si>
  <si>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</si>
  <si>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</si>
  <si>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</si>
  <si>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</si>
  <si>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</si>
  <si>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</si>
  <si>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</si>
  <si>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</si>
  <si>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</si>
  <si>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</si>
  <si>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</si>
  <si>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</si>
  <si>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</si>
  <si>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</si>
  <si>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</si>
  <si>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</si>
  <si>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</si>
  <si>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</si>
  <si>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</si>
  <si>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</si>
  <si>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</si>
  <si>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</si>
  <si>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</si>
  <si>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</si>
  <si>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</si>
  <si>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</si>
  <si>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</si>
  <si>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</si>
  <si>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</si>
  <si>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</si>
  <si>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</si>
  <si>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</si>
  <si>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</si>
  <si>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</si>
  <si>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</si>
  <si>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</si>
  <si>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</si>
  <si>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</si>
  <si>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</si>
  <si>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</si>
  <si>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</si>
  <si>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</si>
  <si>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</si>
  <si>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</si>
  <si>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</si>
  <si>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</si>
  <si>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</si>
  <si>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</si>
  <si>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</si>
  <si>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</si>
  <si>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</si>
  <si>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</si>
  <si>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</si>
  <si>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</si>
  <si>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</si>
  <si>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</si>
  <si>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</si>
  <si>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</si>
  <si>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</si>
  <si>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</si>
  <si>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</si>
  <si>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</si>
  <si>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</si>
  <si>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</si>
  <si>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</si>
  <si>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</si>
  <si>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</si>
  <si>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</si>
  <si>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</si>
  <si>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</si>
  <si>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</si>
  <si>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</si>
  <si>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</si>
  <si>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</si>
  <si>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</si>
  <si>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</si>
  <si>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</si>
  <si>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</si>
  <si>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</si>
  <si>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</si>
  <si>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</si>
  <si>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</si>
  <si>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</si>
  <si>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</si>
  <si>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</si>
  <si>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</si>
  <si>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</si>
  <si>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</si>
  <si>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</si>
  <si>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</si>
  <si>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</si>
  <si>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</si>
  <si>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</si>
  <si>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</si>
  <si>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</si>
  <si>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</si>
  <si>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</si>
  <si>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</si>
  <si>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</si>
  <si>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</si>
  <si>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</si>
  <si>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</si>
  <si>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</si>
  <si>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</si>
  <si>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</si>
  <si>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</si>
  <si>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</si>
  <si>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</si>
  <si>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</si>
  <si>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</si>
  <si>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</si>
  <si>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</si>
  <si>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</si>
  <si>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</si>
  <si>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</si>
  <si>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</si>
  <si>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</si>
  <si>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</si>
  <si>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</si>
  <si>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</si>
  <si>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</si>
  <si>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</si>
  <si>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</si>
  <si>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</si>
  <si>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</si>
  <si>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</si>
  <si>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</si>
  <si>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</si>
  <si>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</si>
  <si>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</si>
  <si>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</si>
  <si>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</si>
  <si>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</si>
  <si>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</si>
  <si>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</si>
  <si>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</si>
  <si>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</si>
  <si>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</si>
  <si>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</si>
  <si>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</si>
  <si>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</si>
  <si>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</si>
  <si>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</si>
  <si>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</si>
  <si>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</si>
  <si>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</si>
  <si>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</si>
  <si>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</si>
  <si>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</si>
  <si>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</si>
  <si>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</si>
  <si>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</si>
  <si>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</si>
  <si>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</si>
  <si>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</si>
  <si>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</si>
  <si>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</si>
  <si>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</si>
  <si>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</si>
  <si>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</si>
  <si>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</si>
  <si>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</si>
  <si>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</si>
  <si>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</si>
  <si>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</si>
  <si>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</si>
  <si>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</si>
  <si>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</si>
  <si>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</si>
  <si>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</si>
  <si>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</si>
  <si>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</si>
  <si>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</si>
  <si>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</si>
  <si>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</si>
  <si>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</si>
  <si>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</si>
  <si>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</si>
  <si>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</si>
  <si>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</si>
  <si>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</si>
  <si>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</si>
  <si>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</si>
  <si>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</si>
  <si>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</si>
  <si>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</si>
  <si>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</si>
  <si>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</si>
  <si>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</si>
  <si>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</si>
  <si>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</si>
  <si>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</si>
  <si>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</si>
  <si>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</si>
  <si>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</si>
  <si>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</si>
  <si>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</si>
  <si>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</si>
  <si>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</si>
  <si>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</si>
  <si>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</si>
  <si>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</si>
  <si>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</si>
  <si>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</si>
  <si>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</si>
  <si>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</si>
  <si>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</si>
  <si>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</si>
  <si>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</si>
  <si>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</si>
  <si>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</si>
  <si>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</si>
  <si>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</si>
  <si>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</si>
  <si>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</si>
  <si>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</si>
  <si>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</si>
  <si>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</si>
  <si>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</si>
  <si>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</si>
  <si>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</si>
  <si>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</si>
  <si>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</si>
  <si>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</si>
  <si>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</si>
  <si>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</si>
  <si>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</si>
  <si>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</si>
  <si>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</si>
  <si>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</si>
  <si>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</si>
  <si>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</si>
  <si>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</si>
  <si>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</si>
  <si>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</si>
  <si>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</si>
  <si>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</si>
  <si>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</si>
  <si>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</si>
  <si>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</si>
  <si>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</si>
  <si>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</si>
  <si>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</si>
  <si>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</si>
  <si>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</si>
  <si>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</si>
  <si>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</si>
  <si>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</si>
  <si>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</si>
  <si>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</si>
  <si>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</si>
  <si>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</si>
  <si>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</si>
  <si>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</si>
  <si>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</si>
  <si>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</si>
  <si>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</si>
  <si>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</si>
  <si>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</si>
  <si>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</si>
  <si>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</si>
  <si>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</si>
  <si>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</si>
  <si>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</si>
  <si>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</si>
  <si>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</si>
  <si>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</si>
  <si>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</si>
  <si>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</si>
  <si>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</si>
  <si>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</si>
  <si>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</si>
  <si>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</si>
  <si>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</si>
  <si>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</si>
  <si>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</si>
  <si>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</si>
  <si>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</si>
  <si>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</si>
  <si>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</si>
  <si>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</si>
  <si>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</si>
  <si>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</si>
  <si>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</si>
  <si>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</si>
  <si>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</si>
  <si>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</si>
  <si>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</si>
  <si>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</si>
  <si>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</si>
  <si>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</si>
  <si>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</si>
  <si>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</si>
  <si>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</si>
  <si>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</si>
  <si>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</si>
  <si>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</si>
  <si>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</si>
  <si>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</si>
  <si>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</si>
  <si>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</si>
  <si>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</si>
  <si>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</si>
  <si>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</si>
  <si>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</si>
  <si>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</si>
  <si>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</si>
  <si>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</si>
  <si>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</si>
  <si>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</si>
  <si>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</si>
  <si>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</si>
  <si>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</si>
  <si>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</si>
  <si>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</si>
  <si>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</si>
  <si>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</si>
  <si>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</si>
  <si>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</si>
  <si>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</si>
  <si>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</si>
  <si>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</si>
  <si>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</si>
  <si>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</si>
  <si>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</si>
  <si>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</si>
  <si>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</si>
  <si>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</si>
  <si>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</si>
  <si>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</si>
  <si>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</si>
  <si>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</si>
  <si>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</si>
  <si>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</si>
  <si>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</si>
  <si>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</si>
  <si>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</si>
  <si>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</si>
  <si>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</si>
  <si>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</si>
  <si>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</si>
  <si>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</si>
  <si>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</si>
  <si>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</si>
  <si>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</si>
  <si>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</si>
  <si>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</si>
  <si>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</si>
  <si>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</si>
  <si>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</si>
  <si>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</si>
  <si>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</si>
  <si>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</si>
  <si>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</si>
  <si>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</si>
  <si>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</si>
  <si>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</si>
  <si>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</si>
  <si>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</si>
  <si>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</si>
  <si>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</si>
  <si>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</si>
  <si>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</si>
  <si>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</si>
  <si>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</si>
  <si>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</si>
  <si>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</si>
  <si>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</si>
  <si>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</si>
  <si>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</si>
  <si>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</si>
  <si>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</si>
  <si>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</si>
  <si>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</si>
  <si>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</si>
  <si>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</si>
  <si>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</si>
  <si>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</si>
  <si>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</si>
  <si>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</si>
  <si>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</si>
  <si>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</si>
  <si>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</si>
  <si>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</si>
  <si>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</si>
  <si>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</si>
  <si>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</si>
  <si>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</si>
  <si>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</si>
  <si>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</si>
  <si>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</si>
  <si>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</si>
  <si>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</si>
  <si>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</si>
  <si>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</si>
  <si>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</si>
  <si>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</si>
  <si>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</si>
  <si>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</si>
  <si>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</si>
  <si>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</si>
  <si>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</si>
  <si>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</si>
  <si>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</si>
  <si>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</si>
  <si>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</si>
  <si>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</si>
  <si>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</si>
  <si>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</si>
  <si>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</si>
  <si>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</si>
  <si>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</si>
  <si>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</si>
  <si>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</si>
  <si>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</si>
  <si>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</si>
  <si>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</si>
  <si>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</si>
  <si>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</si>
  <si>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</si>
  <si>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</si>
  <si>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</si>
  <si>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</si>
  <si>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</si>
  <si>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</si>
  <si>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</si>
  <si>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</si>
  <si>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</si>
  <si>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</si>
  <si>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</si>
  <si>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</si>
  <si>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</si>
  <si>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</si>
  <si>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</si>
  <si>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</si>
  <si>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</si>
  <si>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</si>
  <si>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</si>
  <si>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</si>
  <si>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</si>
  <si>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</si>
  <si>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</si>
  <si>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</si>
  <si>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</si>
  <si>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</si>
  <si>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</si>
  <si>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</si>
  <si>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</si>
  <si>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</si>
  <si>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</si>
  <si>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</si>
  <si>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</si>
  <si>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</si>
  <si>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</si>
  <si>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</si>
  <si>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</si>
  <si>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</si>
  <si>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</si>
  <si>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</si>
  <si>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</si>
  <si>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</si>
  <si>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</si>
  <si>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</si>
  <si>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</si>
  <si>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</si>
  <si>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</si>
  <si>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</si>
  <si>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</si>
  <si>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</si>
  <si>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</si>
  <si>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</si>
  <si>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</si>
  <si>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</si>
  <si>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</si>
  <si>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</si>
  <si>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</si>
  <si>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</si>
  <si>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</si>
  <si>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</si>
  <si>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</si>
  <si>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</si>
  <si>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</si>
  <si>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</si>
  <si>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</si>
  <si>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</si>
  <si>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</si>
  <si>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</si>
  <si>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</si>
  <si>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</si>
  <si>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</si>
  <si>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</si>
  <si>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</si>
  <si>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</si>
  <si>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</si>
  <si>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</si>
  <si>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</si>
  <si>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</si>
  <si>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</si>
  <si>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</si>
  <si>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</si>
  <si>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</si>
  <si>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</si>
  <si>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</si>
  <si>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</si>
  <si>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</si>
  <si>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</si>
  <si>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</si>
  <si>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</si>
  <si>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</si>
  <si>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</si>
  <si>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</si>
  <si>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</si>
  <si>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</si>
  <si>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</si>
  <si>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</si>
  <si>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</si>
  <si>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</si>
  <si>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</si>
  <si>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</si>
  <si>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</si>
  <si>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</si>
  <si>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</si>
  <si>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</si>
  <si>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</si>
  <si>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</si>
  <si>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</si>
  <si>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</si>
  <si>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</si>
  <si>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</si>
  <si>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</si>
  <si>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</si>
  <si>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</si>
  <si>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</si>
  <si>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</si>
  <si>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</si>
  <si>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</si>
  <si>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</si>
  <si>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</si>
  <si>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</si>
  <si>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</si>
  <si>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</si>
  <si>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</si>
  <si>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</si>
  <si>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</si>
  <si>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</si>
  <si>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</si>
  <si>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</si>
  <si>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</si>
  <si>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</si>
  <si>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</si>
  <si>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</si>
  <si>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</si>
  <si>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</si>
  <si>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</si>
  <si>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</si>
  <si>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</si>
  <si>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</si>
  <si>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</si>
  <si>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</si>
  <si>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</si>
  <si>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</si>
  <si>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</si>
  <si>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</si>
  <si>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</si>
  <si>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</si>
  <si>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</si>
  <si>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</si>
  <si>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</si>
  <si>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</si>
  <si>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</si>
  <si>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</si>
  <si>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</si>
  <si>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</si>
  <si>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</si>
  <si>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</si>
  <si>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</si>
  <si>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</si>
  <si>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</si>
  <si>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</si>
  <si>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</si>
  <si>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</si>
  <si>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</si>
  <si>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</si>
  <si>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</si>
  <si>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</si>
  <si>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</si>
  <si>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</si>
  <si>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</si>
  <si>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</si>
  <si>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</si>
  <si>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</si>
  <si>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</si>
  <si>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</si>
  <si>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</si>
  <si>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</si>
  <si>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</si>
  <si>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</si>
  <si>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</si>
  <si>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</si>
  <si>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</si>
  <si>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</si>
  <si>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</si>
  <si>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</si>
  <si>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</si>
  <si>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</si>
  <si>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</si>
  <si>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</si>
  <si>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</si>
  <si>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</si>
  <si>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</si>
  <si>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</si>
  <si>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</si>
  <si>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</si>
  <si>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</si>
  <si>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</si>
  <si>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</si>
  <si>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</si>
  <si>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</si>
  <si>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</si>
  <si>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</si>
  <si>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</si>
  <si>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</si>
  <si>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</si>
  <si>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</si>
  <si>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</si>
  <si>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</si>
  <si>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</si>
  <si>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</si>
  <si>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</si>
  <si>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</si>
  <si>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</si>
  <si>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</si>
  <si>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</si>
  <si>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</si>
  <si>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</si>
  <si>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</si>
  <si>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</si>
  <si>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</si>
  <si>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</si>
  <si>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</si>
  <si>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</si>
  <si>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</si>
  <si>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</si>
  <si>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</si>
  <si>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</si>
  <si>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</si>
  <si>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</si>
  <si>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</si>
  <si>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</si>
  <si>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</si>
  <si>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</si>
  <si>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</si>
  <si>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</si>
  <si>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</si>
  <si>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</si>
  <si>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</si>
  <si>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</si>
  <si>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</si>
  <si>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</si>
  <si>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</si>
  <si>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</si>
  <si>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</si>
  <si>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</si>
  <si>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</si>
  <si>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</si>
  <si>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</si>
  <si>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</si>
  <si>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</si>
  <si>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</si>
  <si>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</si>
  <si>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</si>
  <si>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</si>
  <si>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</si>
  <si>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</si>
  <si>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</si>
  <si>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</si>
  <si>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</si>
  <si>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</si>
  <si>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</si>
  <si>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</si>
  <si>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</si>
  <si>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</si>
  <si>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</si>
  <si>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</si>
  <si>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</si>
  <si>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</si>
  <si>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</si>
  <si>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</si>
  <si>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</si>
  <si>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</si>
  <si>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</si>
  <si>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</si>
  <si>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</si>
  <si>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</si>
  <si>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</si>
  <si>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</si>
  <si>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</si>
  <si>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</si>
  <si>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</si>
  <si>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</si>
  <si>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</si>
  <si>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</si>
  <si>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</si>
  <si>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</si>
  <si>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</si>
  <si>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</si>
  <si>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</si>
  <si>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</si>
  <si>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</si>
  <si>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</si>
  <si>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</si>
  <si>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</si>
  <si>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</si>
  <si>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</si>
  <si>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</si>
  <si>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</si>
  <si>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</si>
  <si>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</si>
  <si>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</si>
  <si>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</si>
  <si>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</si>
  <si>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</si>
  <si>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</si>
  <si>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</si>
  <si>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</si>
  <si>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</si>
  <si>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</si>
  <si>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</si>
  <si>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</si>
  <si>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</si>
  <si>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</si>
  <si>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</si>
  <si>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</si>
  <si>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</si>
  <si>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</si>
  <si>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</si>
  <si>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</si>
  <si>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</si>
  <si>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</si>
  <si>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</si>
  <si>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</si>
  <si>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</si>
  <si>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</si>
  <si>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</si>
  <si>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</si>
  <si>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</si>
  <si>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</si>
  <si>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</si>
  <si>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</si>
  <si>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</si>
  <si>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</si>
  <si>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</si>
  <si>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</si>
  <si>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</si>
  <si>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</si>
  <si>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</si>
  <si>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</si>
  <si>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</si>
  <si>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</si>
  <si>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</si>
  <si>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</si>
  <si>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</si>
  <si>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</si>
  <si>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</si>
  <si>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</si>
  <si>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</si>
  <si>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</si>
  <si>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</si>
  <si>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</si>
  <si>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</si>
  <si>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</si>
  <si>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</si>
  <si>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</si>
  <si>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</si>
  <si>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</si>
  <si>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</si>
  <si>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</si>
  <si>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</si>
  <si>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</si>
  <si>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</si>
  <si>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</si>
  <si>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</si>
  <si>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</si>
  <si>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</si>
  <si>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</si>
  <si>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</si>
  <si>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</si>
  <si>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</si>
  <si>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</si>
  <si>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</si>
  <si>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</si>
  <si>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</si>
  <si>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</si>
  <si>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</si>
  <si>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</si>
  <si>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</si>
  <si>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</si>
  <si>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</si>
  <si>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</si>
  <si>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</si>
  <si>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</si>
  <si>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</si>
  <si>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</si>
  <si>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</si>
  <si>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</si>
  <si>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</si>
  <si>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</si>
  <si>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</si>
  <si>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</si>
  <si>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</si>
  <si>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</si>
  <si>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</si>
  <si>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</si>
  <si>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</si>
  <si>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</si>
  <si>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</si>
  <si>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</si>
  <si>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</si>
  <si>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</si>
  <si>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</si>
  <si>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</si>
  <si>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</si>
  <si>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</si>
  <si>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</si>
  <si>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</si>
  <si>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</si>
  <si>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</si>
  <si>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</si>
  <si>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</si>
  <si>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</si>
  <si>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</si>
  <si>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</si>
  <si>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</si>
  <si>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</si>
  <si>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</si>
  <si>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</si>
  <si>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</si>
  <si>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</si>
  <si>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</si>
  <si>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</si>
  <si>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</si>
  <si>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</si>
  <si>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</si>
  <si>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</si>
  <si>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</si>
  <si>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</si>
  <si>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</si>
  <si>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</si>
  <si>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</si>
  <si>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</si>
  <si>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</si>
  <si>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</si>
  <si>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</si>
  <si>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</si>
  <si>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</si>
  <si>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</si>
  <si>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</si>
  <si>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</si>
  <si>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</si>
  <si>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</si>
  <si>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</si>
  <si>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</si>
  <si>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</si>
  <si>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</si>
  <si>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</si>
  <si>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</si>
  <si>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</si>
  <si>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</si>
  <si>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</si>
  <si>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</si>
  <si>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</si>
  <si>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</si>
  <si>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</si>
  <si>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</si>
  <si>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</si>
  <si>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</si>
  <si>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</si>
  <si>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</si>
  <si>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</si>
  <si>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</si>
  <si>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</si>
  <si>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</si>
  <si>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</si>
  <si>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</si>
  <si>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</si>
  <si>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</si>
  <si>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</si>
  <si>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</si>
  <si>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</si>
  <si>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</si>
  <si>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</si>
  <si>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</si>
  <si>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</si>
  <si>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</si>
  <si>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</si>
  <si>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</si>
  <si>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</si>
  <si>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</si>
  <si>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</si>
  <si>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</si>
  <si>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</si>
  <si>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</si>
  <si>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</si>
  <si>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</si>
  <si>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</si>
  <si>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</si>
  <si>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</si>
  <si>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</si>
  <si>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</si>
  <si>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</si>
  <si>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</si>
  <si>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</si>
  <si>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</si>
  <si>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</si>
  <si>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</si>
  <si>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</si>
  <si>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</si>
  <si>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</si>
  <si>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</si>
  <si>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</si>
  <si>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</si>
  <si>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</si>
  <si>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</si>
  <si>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</si>
  <si>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</si>
  <si>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</si>
  <si>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</si>
  <si>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</si>
  <si>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</si>
  <si>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</si>
  <si>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</si>
  <si>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</si>
  <si>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</si>
  <si>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</si>
  <si>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</si>
  <si>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</si>
  <si>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</si>
  <si>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</si>
  <si>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</si>
  <si>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</si>
  <si>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</si>
  <si>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</si>
  <si>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</si>
  <si>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</si>
  <si>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</si>
  <si>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</si>
  <si>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</si>
  <si>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</si>
  <si>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</si>
  <si>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</si>
  <si>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</si>
  <si>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</si>
  <si>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</si>
  <si>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</si>
  <si>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</si>
  <si>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</si>
  <si>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</si>
  <si>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</si>
  <si>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</si>
  <si>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</si>
  <si>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</si>
  <si>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</si>
  <si>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</si>
  <si>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</si>
  <si>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</si>
  <si>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</si>
  <si>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</si>
  <si>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</si>
  <si>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</si>
  <si>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</si>
  <si>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</si>
  <si>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</si>
  <si>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</si>
  <si>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</si>
  <si>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</si>
  <si>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</si>
  <si>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</si>
  <si>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</si>
  <si>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</si>
  <si>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</si>
  <si>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</si>
  <si>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</si>
  <si>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</si>
  <si>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</si>
  <si>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</si>
  <si>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</si>
  <si>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</si>
  <si>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</si>
  <si>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</si>
  <si>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</si>
  <si>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</si>
  <si>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</si>
  <si>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</si>
  <si>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</si>
  <si>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</si>
  <si>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</si>
  <si>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</si>
  <si>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</si>
  <si>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</si>
  <si>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</si>
  <si>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</si>
  <si>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</si>
  <si>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</si>
  <si>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</si>
  <si>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</si>
  <si>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</si>
  <si>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</si>
  <si>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</si>
  <si>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</si>
  <si>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</si>
  <si>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</si>
  <si>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</si>
  <si>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</si>
  <si>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</si>
  <si>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</si>
  <si>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</si>
  <si>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</si>
  <si>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</si>
  <si>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</si>
  <si>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</si>
  <si>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</si>
  <si>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</si>
  <si>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</si>
  <si>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</si>
  <si>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</si>
  <si>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</si>
  <si>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</si>
  <si>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</si>
  <si>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</si>
  <si>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</si>
  <si>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</si>
  <si>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</si>
  <si>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</si>
  <si>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</si>
  <si>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</si>
  <si>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</si>
  <si>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</si>
  <si>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</si>
  <si>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</si>
  <si>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</si>
  <si>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</si>
  <si>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</si>
  <si>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</si>
  <si>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</si>
  <si>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</si>
  <si>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</si>
  <si>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</si>
  <si>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</si>
  <si>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</si>
  <si>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</si>
  <si>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</si>
  <si>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</si>
  <si>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</si>
  <si>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</si>
  <si>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</si>
  <si>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</si>
  <si>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</si>
  <si>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</si>
  <si>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</si>
  <si>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</si>
  <si>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</si>
  <si>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</si>
  <si>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</si>
  <si>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</si>
  <si>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</si>
  <si>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</si>
  <si>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</si>
  <si>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</si>
  <si>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</si>
  <si>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</si>
  <si>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</si>
  <si>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</si>
  <si>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</si>
  <si>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</si>
  <si>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</si>
  <si>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</si>
  <si>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</si>
  <si>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</si>
  <si>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</si>
  <si>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</si>
  <si>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</si>
  <si>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</si>
  <si>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</si>
  <si>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</si>
  <si>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</si>
  <si>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</si>
  <si>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</si>
  <si>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</si>
  <si>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</si>
  <si>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</si>
  <si>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</si>
  <si>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</si>
  <si>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</si>
  <si>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</si>
  <si>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</si>
  <si>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</si>
  <si>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</si>
  <si>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</si>
  <si>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</si>
  <si>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</si>
  <si>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</si>
  <si>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</si>
  <si>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</si>
  <si>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</si>
  <si>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</si>
  <si>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</si>
  <si>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</si>
  <si>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</si>
  <si>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</si>
  <si>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</si>
  <si>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</si>
  <si>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</si>
  <si>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</si>
  <si>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</si>
  <si>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</si>
  <si>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</si>
  <si>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</si>
  <si>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</si>
  <si>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</si>
  <si>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</si>
  <si>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</si>
  <si>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</si>
  <si>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</si>
  <si>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</si>
  <si>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</si>
  <si>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</si>
  <si>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</si>
  <si>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</si>
  <si>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</si>
  <si>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</si>
  <si>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</si>
  <si>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</si>
  <si>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</si>
  <si>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</si>
  <si>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</si>
  <si>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</si>
  <si>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</si>
  <si>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</si>
  <si>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</si>
  <si>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</si>
  <si>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</si>
  <si>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</si>
  <si>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</si>
  <si>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</si>
  <si>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</si>
  <si>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</si>
  <si>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</si>
  <si>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</si>
  <si>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</si>
  <si>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</si>
  <si>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</si>
  <si>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</si>
  <si>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</si>
  <si>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</si>
  <si>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</si>
  <si>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</si>
  <si>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</si>
  <si>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</si>
  <si>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</si>
  <si>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</si>
  <si>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</si>
  <si>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</si>
  <si>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</si>
  <si>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</si>
  <si>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</si>
  <si>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</si>
  <si>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</si>
  <si>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</si>
  <si>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</si>
  <si>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</si>
  <si>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</si>
  <si>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</si>
  <si>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</si>
  <si>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</si>
  <si>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</si>
  <si>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</si>
  <si>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</si>
  <si>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</si>
  <si>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</si>
  <si>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</si>
  <si>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</si>
  <si>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</si>
  <si>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</si>
  <si>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</si>
  <si>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</si>
  <si>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</si>
  <si>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</si>
  <si>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</si>
  <si>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</si>
  <si>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</si>
  <si>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</si>
  <si>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</si>
  <si>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</si>
  <si>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</si>
  <si>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</si>
  <si>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</si>
  <si>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</si>
  <si>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</si>
  <si>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</si>
  <si>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</si>
  <si>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</si>
  <si>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</si>
  <si>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</si>
  <si>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</si>
  <si>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</si>
  <si>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</si>
  <si>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</si>
  <si>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</si>
  <si>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</si>
  <si>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</si>
  <si>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</si>
  <si>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</si>
  <si>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</si>
  <si>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</si>
  <si>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</si>
  <si>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</si>
  <si>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</si>
  <si>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</si>
  <si>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</si>
  <si>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</si>
  <si>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</si>
  <si>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</si>
  <si>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</si>
  <si>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</si>
  <si>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</si>
  <si>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</si>
  <si>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</si>
  <si>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</si>
  <si>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</si>
  <si>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</si>
  <si>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</si>
  <si>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</si>
  <si>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</si>
  <si>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</si>
  <si>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</si>
  <si>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</si>
  <si>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</si>
  <si>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</si>
  <si>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</si>
  <si>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</si>
  <si>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</si>
  <si>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</si>
  <si>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</si>
  <si>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</si>
  <si>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</si>
  <si>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</si>
  <si>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</si>
  <si>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</si>
  <si>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</si>
  <si>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</si>
  <si>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</si>
  <si>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</si>
  <si>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</si>
  <si>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</si>
  <si>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</si>
  <si>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</si>
  <si>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</si>
  <si>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</si>
  <si>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</si>
  <si>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</si>
  <si>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</si>
  <si>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</si>
  <si>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</si>
  <si>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</si>
  <si>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</si>
  <si>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</si>
  <si>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</si>
  <si>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</si>
  <si>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</si>
  <si>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</si>
  <si>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</si>
  <si>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</si>
  <si>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</si>
  <si>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</si>
  <si>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</si>
  <si>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</si>
  <si>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</si>
  <si>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</si>
  <si>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</si>
  <si>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</si>
  <si>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</si>
  <si>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</si>
  <si>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</si>
  <si>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</si>
  <si>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</si>
  <si>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</si>
  <si>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</si>
  <si>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</si>
  <si>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</si>
  <si>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</si>
  <si>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</si>
  <si>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</si>
  <si>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</si>
  <si>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</si>
  <si>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</si>
  <si>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</si>
  <si>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</si>
  <si>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</si>
  <si>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</si>
  <si>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</si>
  <si>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</si>
  <si>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</si>
  <si>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</si>
  <si>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</si>
  <si>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</si>
  <si>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</si>
  <si>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</si>
  <si>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</si>
  <si>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</si>
  <si>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</si>
  <si>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</si>
  <si>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</si>
  <si>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</si>
  <si>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</si>
  <si>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</si>
  <si>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</si>
  <si>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</si>
  <si>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</si>
  <si>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</si>
  <si>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</si>
  <si>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</si>
  <si>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</si>
  <si>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</si>
  <si>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</si>
  <si>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</si>
  <si>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</si>
  <si>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</si>
  <si>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</si>
  <si>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</si>
  <si>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</si>
  <si>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</si>
  <si>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</si>
  <si>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</si>
  <si>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</si>
  <si>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</si>
  <si>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</si>
  <si>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</si>
  <si>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</si>
  <si>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</si>
  <si>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</si>
  <si>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</si>
  <si>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</si>
  <si>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</si>
  <si>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</si>
  <si>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</si>
  <si>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</si>
  <si>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</si>
  <si>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</si>
  <si>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</si>
  <si>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</si>
  <si>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</si>
  <si>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</si>
  <si>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</si>
  <si>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</si>
  <si>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</si>
  <si>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</si>
  <si>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</si>
  <si>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</si>
  <si>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</si>
  <si>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</si>
  <si>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</si>
  <si>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</si>
  <si>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</si>
  <si>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</si>
  <si>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</si>
  <si>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</si>
  <si>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</si>
  <si>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</si>
  <si>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</si>
  <si>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</si>
  <si>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</si>
  <si>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</si>
  <si>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</si>
  <si>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</si>
  <si>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</si>
  <si>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</si>
  <si>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</si>
  <si>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</si>
  <si>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</si>
  <si>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</si>
  <si>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</si>
  <si>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</si>
  <si>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</si>
  <si>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</si>
  <si>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</si>
  <si>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</si>
  <si>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</si>
  <si>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</si>
  <si>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</si>
  <si>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</si>
  <si>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</si>
  <si>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</si>
  <si>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</si>
  <si>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</si>
  <si>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</si>
  <si>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</si>
  <si>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</si>
  <si>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</si>
  <si>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</si>
  <si>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</si>
  <si>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</si>
  <si>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</si>
  <si>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</si>
  <si>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</si>
  <si>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</si>
  <si>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</si>
  <si>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</si>
  <si>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</si>
  <si>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</si>
  <si>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</si>
  <si>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</si>
  <si>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</si>
  <si>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</si>
  <si>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</si>
  <si>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</si>
  <si>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</si>
  <si>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</si>
  <si>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</si>
  <si>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</si>
  <si>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</si>
  <si>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</si>
  <si>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</si>
  <si>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</si>
  <si>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</si>
  <si>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</si>
  <si>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</si>
  <si>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</si>
  <si>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</si>
  <si>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</si>
  <si>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</si>
  <si>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</si>
  <si>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</si>
  <si>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</si>
  <si>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</si>
  <si>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</si>
  <si>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</si>
  <si>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</si>
  <si>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</si>
  <si>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</si>
  <si>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</si>
  <si>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</si>
  <si>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</si>
  <si>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</si>
  <si>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</si>
  <si>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</si>
  <si>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</si>
  <si>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</si>
  <si>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</si>
  <si>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</si>
  <si>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</si>
  <si>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</si>
  <si>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</si>
  <si>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</si>
  <si>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</si>
  <si>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</si>
  <si>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</si>
  <si>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</si>
  <si>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</si>
  <si>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</si>
  <si>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</si>
  <si>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</si>
  <si>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</si>
  <si>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</si>
  <si>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</si>
  <si>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</si>
  <si>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</si>
  <si>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</si>
  <si>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</si>
  <si>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</si>
  <si>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</si>
  <si>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</si>
  <si>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</si>
  <si>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</si>
  <si>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</si>
  <si>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</si>
  <si>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</si>
  <si>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</si>
  <si>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</si>
  <si>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</si>
  <si>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</si>
  <si>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</si>
  <si>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</si>
  <si>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</si>
  <si>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</si>
  <si>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</si>
  <si>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</si>
  <si>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</si>
  <si>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</si>
  <si>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</si>
  <si>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</si>
  <si>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</si>
  <si>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</si>
  <si>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</si>
  <si>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</si>
  <si>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</si>
  <si>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</si>
  <si>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</si>
  <si>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</si>
  <si>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</si>
  <si>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</si>
  <si>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</si>
  <si>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</si>
  <si>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</si>
  <si>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</si>
  <si>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</si>
  <si>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</si>
  <si>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</si>
  <si>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</si>
  <si>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</si>
  <si>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</si>
  <si>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</si>
  <si>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</si>
  <si>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</si>
  <si>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</si>
  <si>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</si>
  <si>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</si>
  <si>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</si>
  <si>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</si>
  <si>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</si>
  <si>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</si>
  <si>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</si>
  <si>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</si>
  <si>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</si>
  <si>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</si>
  <si>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</si>
  <si>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</si>
  <si>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</si>
  <si>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</si>
  <si>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</si>
  <si>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</si>
  <si>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</si>
  <si>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</si>
  <si>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</si>
  <si>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</si>
  <si>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</si>
  <si>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</si>
  <si>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</si>
  <si>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</si>
  <si>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</si>
  <si>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</si>
  <si>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</si>
  <si>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</si>
  <si>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</si>
  <si>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</si>
  <si>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</si>
  <si>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</si>
  <si>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</si>
  <si>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</si>
  <si>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</si>
  <si>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</si>
  <si>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</si>
  <si>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</si>
  <si>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</si>
  <si>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</si>
  <si>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</si>
  <si>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</si>
  <si>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</si>
  <si>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</si>
  <si>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</si>
  <si>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</si>
  <si>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</si>
  <si>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</si>
  <si>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</si>
  <si>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</si>
  <si>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</si>
  <si>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</si>
  <si>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</si>
  <si>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</si>
  <si>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</si>
  <si>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</si>
  <si>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</si>
  <si>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</si>
  <si>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</si>
  <si>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</si>
  <si>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</si>
  <si>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</si>
  <si>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</si>
  <si>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</si>
  <si>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</si>
  <si>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</si>
  <si>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</si>
  <si>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</si>
  <si>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</si>
  <si>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</si>
  <si>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</si>
  <si>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</si>
  <si>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</si>
  <si>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</si>
  <si>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</si>
  <si>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</si>
  <si>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</si>
  <si>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</si>
  <si>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</si>
  <si>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</si>
  <si>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</si>
  <si>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</si>
  <si>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</si>
  <si>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</si>
  <si>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</si>
  <si>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</si>
  <si>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</si>
  <si>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</si>
  <si>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</si>
  <si>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</si>
  <si>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</si>
  <si>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</si>
  <si>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</si>
  <si>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</si>
  <si>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</si>
  <si>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</si>
  <si>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</si>
  <si>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</si>
  <si>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</si>
  <si>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</si>
  <si>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</si>
  <si>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</si>
  <si>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</si>
  <si>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</si>
  <si>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</si>
  <si>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</si>
  <si>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</si>
  <si>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</si>
  <si>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</si>
  <si>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</si>
  <si>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</si>
  <si>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</si>
  <si>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</si>
  <si>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</si>
  <si>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</si>
  <si>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</si>
  <si>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</si>
  <si>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</si>
  <si>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</si>
  <si>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</si>
  <si>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</si>
  <si>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</si>
  <si>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</si>
  <si>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</si>
  <si>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</si>
  <si>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</si>
  <si>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</si>
  <si>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</si>
  <si>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</si>
  <si>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</si>
  <si>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</si>
  <si>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</si>
  <si>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</si>
  <si>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</si>
  <si>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</si>
  <si>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</si>
  <si>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</si>
  <si>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</si>
  <si>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</si>
  <si>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</si>
  <si>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</si>
  <si>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</si>
  <si>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</si>
  <si>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</si>
  <si>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</si>
  <si>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</si>
  <si>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</si>
  <si>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</si>
  <si>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</si>
  <si>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</si>
  <si>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</si>
  <si>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</si>
  <si>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</si>
  <si>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</si>
  <si>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</si>
  <si>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</si>
  <si>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</si>
  <si>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</si>
  <si>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</si>
  <si>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</si>
  <si>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</si>
  <si>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</si>
  <si>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</si>
  <si>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</si>
  <si>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</si>
  <si>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</si>
  <si>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</si>
  <si>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</si>
  <si>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</si>
  <si>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</si>
  <si>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</si>
  <si>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</si>
  <si>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</si>
  <si>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</si>
  <si>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</si>
  <si>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</si>
  <si>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</si>
  <si>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</si>
  <si>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</si>
  <si>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</si>
  <si>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</si>
  <si>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</si>
  <si>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</si>
  <si>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</si>
  <si>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</si>
  <si>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</si>
  <si>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</si>
  <si>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</si>
  <si>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</si>
  <si>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</si>
  <si>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</si>
  <si>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</si>
  <si>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</si>
  <si>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</si>
  <si>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</si>
  <si>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</si>
  <si>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</si>
  <si>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</si>
  <si>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</si>
  <si>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</si>
  <si>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</si>
  <si>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</si>
  <si>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</si>
  <si>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</si>
  <si>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</si>
  <si>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</si>
  <si>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</si>
  <si>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</si>
  <si>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</si>
  <si>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</si>
  <si>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</si>
  <si>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</si>
  <si>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</si>
  <si>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</si>
  <si>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</si>
  <si>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</si>
  <si>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</si>
  <si>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</si>
  <si>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</si>
  <si>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</si>
  <si>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</si>
  <si>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</si>
  <si>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</si>
  <si>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</si>
  <si>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</si>
  <si>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</si>
  <si>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</si>
  <si>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</si>
  <si>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</si>
  <si>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</si>
  <si>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</si>
  <si>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</si>
  <si>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</si>
  <si>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</si>
  <si>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</si>
  <si>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</si>
  <si>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</si>
  <si>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</si>
  <si>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</si>
  <si>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</si>
  <si>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</si>
  <si>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</si>
  <si>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</si>
  <si>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</si>
  <si>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</si>
  <si>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</si>
  <si>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</si>
  <si>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</si>
  <si>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</si>
  <si>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</si>
  <si>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</si>
  <si>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</si>
  <si>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</si>
  <si>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</si>
  <si>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</si>
  <si>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</si>
  <si>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</si>
  <si>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</si>
  <si>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</si>
  <si>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</si>
  <si>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</si>
  <si>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</si>
  <si>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</si>
  <si>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</si>
  <si>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</si>
  <si>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</si>
  <si>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</si>
  <si>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</si>
  <si>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</si>
  <si>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</si>
  <si>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</si>
  <si>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</si>
  <si>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</si>
  <si>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</si>
  <si>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</si>
  <si>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</si>
  <si>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</si>
  <si>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</si>
  <si>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</si>
  <si>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</si>
  <si>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</si>
  <si>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</si>
  <si>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</si>
  <si>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</si>
  <si>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</si>
  <si>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</si>
  <si>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</si>
  <si>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</si>
  <si>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</si>
  <si>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</si>
  <si>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</si>
  <si>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</si>
  <si>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</si>
  <si>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</si>
  <si>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</si>
  <si>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</si>
  <si>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</si>
  <si>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</si>
  <si>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</si>
  <si>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</si>
  <si>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</si>
  <si>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</si>
  <si>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</si>
  <si>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</si>
  <si>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</si>
  <si>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</si>
  <si>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</si>
  <si>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</si>
  <si>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</si>
  <si>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</si>
  <si>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</si>
  <si>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</si>
  <si>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</si>
  <si>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</si>
  <si>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</si>
  <si>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</si>
  <si>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</si>
  <si>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</si>
  <si>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</si>
  <si>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</si>
  <si>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</si>
  <si>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</si>
  <si>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</si>
  <si>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</si>
  <si>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</si>
  <si>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</si>
  <si>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</si>
  <si>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</si>
  <si>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</si>
  <si>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</si>
  <si>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</si>
  <si>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</si>
  <si>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</si>
  <si>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</si>
  <si>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</si>
  <si>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</si>
  <si>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</si>
  <si>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</si>
  <si>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</si>
  <si>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</si>
  <si>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</si>
  <si>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</si>
  <si>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</si>
  <si>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</si>
  <si>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</si>
  <si>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</si>
  <si>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</si>
  <si>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</si>
  <si>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</si>
  <si>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</si>
  <si>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</si>
  <si>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</si>
  <si>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</si>
  <si>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</si>
  <si>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</si>
  <si>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</si>
  <si>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</si>
  <si>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</si>
  <si>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</si>
  <si>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</si>
  <si>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</si>
  <si>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</si>
  <si>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</si>
  <si>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</si>
  <si>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</si>
  <si>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</si>
  <si>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</si>
  <si>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</si>
  <si>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</si>
  <si>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</si>
  <si>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</si>
  <si>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</si>
  <si>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</si>
  <si>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</si>
  <si>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</si>
  <si>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</si>
  <si>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</si>
  <si>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</si>
  <si>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</si>
  <si>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</si>
  <si>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</si>
  <si>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</si>
  <si>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</si>
  <si>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</si>
  <si>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</si>
  <si>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</si>
  <si>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</si>
  <si>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</si>
  <si>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</si>
  <si>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</si>
  <si>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</si>
  <si>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</si>
  <si>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</si>
  <si>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</si>
  <si>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</si>
  <si>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</si>
  <si>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</si>
  <si>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</si>
  <si>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</si>
  <si>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</si>
  <si>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</si>
  <si>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</si>
  <si>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</si>
  <si>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</si>
  <si>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</si>
  <si>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</si>
  <si>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</si>
  <si>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</si>
  <si>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</si>
  <si>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</si>
  <si>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</si>
  <si>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</si>
  <si>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</si>
  <si>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</si>
  <si>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</si>
  <si>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</si>
  <si>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</si>
  <si>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</si>
  <si>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</si>
  <si>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</si>
  <si>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</si>
  <si>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</si>
  <si>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</si>
  <si>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</si>
  <si>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</si>
  <si>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</si>
  <si>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</si>
  <si>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</si>
  <si>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</si>
  <si>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</si>
  <si>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</si>
  <si>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</si>
  <si>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</si>
  <si>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</si>
  <si>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</si>
  <si>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</si>
  <si>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</si>
  <si>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</si>
  <si>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</si>
  <si>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</si>
  <si>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</si>
  <si>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</si>
  <si>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</si>
  <si>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</si>
  <si>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</si>
  <si>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</si>
  <si>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</si>
  <si>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</si>
  <si>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</si>
  <si>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</si>
  <si>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</si>
  <si>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</si>
  <si>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</si>
  <si>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</si>
  <si>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</si>
  <si>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</si>
  <si>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</si>
  <si>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</si>
  <si>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</si>
  <si>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</si>
  <si>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</si>
  <si>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</si>
  <si>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</si>
  <si>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</si>
  <si>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</si>
  <si>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</si>
  <si>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</si>
  <si>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</si>
  <si>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</si>
  <si>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</si>
  <si>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</si>
  <si>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</si>
  <si>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</si>
  <si>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</si>
  <si>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</si>
  <si>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</si>
  <si>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</si>
  <si>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</si>
  <si>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</si>
  <si>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</si>
  <si>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</si>
  <si>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</si>
  <si>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</si>
  <si>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</si>
  <si>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</si>
  <si>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</si>
  <si>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</si>
  <si>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</si>
  <si>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</si>
  <si>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</si>
  <si>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</si>
  <si>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</si>
  <si>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</si>
  <si>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</si>
  <si>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</si>
  <si>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</si>
  <si>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</si>
  <si>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</si>
  <si>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</si>
  <si>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</si>
  <si>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</si>
  <si>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</si>
  <si>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</si>
  <si>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</si>
  <si>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</si>
  <si>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</si>
  <si>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</si>
  <si>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</si>
  <si>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</si>
  <si>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</si>
  <si>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</si>
  <si>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</si>
  <si>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</si>
  <si>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</si>
  <si>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</si>
  <si>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</si>
  <si>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</si>
  <si>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</si>
  <si>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</si>
  <si>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</si>
  <si>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</si>
  <si>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</si>
  <si>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</si>
  <si>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</si>
  <si>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</si>
  <si>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</si>
  <si>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</si>
  <si>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</si>
  <si>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</si>
  <si>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</si>
  <si>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</si>
  <si>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</si>
  <si>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</si>
  <si>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</si>
  <si>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</si>
  <si>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</si>
  <si>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</si>
  <si>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</si>
  <si>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</si>
  <si>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</si>
  <si>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</si>
  <si>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</si>
  <si>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</si>
  <si>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</si>
  <si>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</si>
  <si>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</si>
  <si>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</si>
  <si>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</si>
  <si>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</si>
  <si>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</si>
  <si>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</si>
  <si>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</si>
  <si>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</si>
  <si>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</si>
  <si>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</si>
  <si>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</si>
  <si>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</si>
  <si>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</si>
  <si>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</si>
  <si>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</si>
  <si>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</si>
  <si>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</si>
  <si>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</si>
  <si>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</si>
  <si>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</si>
  <si>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</si>
  <si>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</si>
  <si>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</si>
  <si>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</si>
  <si>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</si>
  <si>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</si>
  <si>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</si>
  <si>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</si>
  <si>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</si>
  <si>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</si>
  <si>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</si>
  <si>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</si>
  <si>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</si>
  <si>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</si>
  <si>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</si>
  <si>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</si>
  <si>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</si>
  <si>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</si>
  <si>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</si>
  <si>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</si>
  <si>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</si>
  <si>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</si>
  <si>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</si>
  <si>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</si>
  <si>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</si>
  <si>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</si>
  <si>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</si>
  <si>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</si>
  <si>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</si>
  <si>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</si>
  <si>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</si>
  <si>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</si>
  <si>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</si>
  <si>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</si>
  <si>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</si>
  <si>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</si>
  <si>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</si>
  <si>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</si>
  <si>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</si>
  <si>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</si>
  <si>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</si>
  <si>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</si>
  <si>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</si>
  <si>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</si>
  <si>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</si>
  <si>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</si>
  <si>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</si>
  <si>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</si>
  <si>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</si>
  <si>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</si>
  <si>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</si>
  <si>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</si>
  <si>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</si>
  <si>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</si>
  <si>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</si>
  <si>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</si>
  <si>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</si>
  <si>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</si>
  <si>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</si>
  <si>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</si>
  <si>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</si>
  <si>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</si>
  <si>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</si>
  <si>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</si>
  <si>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</si>
  <si>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</si>
  <si>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</si>
  <si>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</si>
  <si>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</si>
  <si>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</si>
  <si>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</si>
  <si>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</si>
  <si>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</si>
  <si>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</si>
  <si>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</si>
  <si>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</si>
  <si>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</si>
  <si>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</si>
  <si>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</si>
  <si>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</si>
  <si>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</si>
  <si>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</si>
  <si>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</si>
  <si>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</si>
  <si>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</si>
  <si>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</si>
  <si>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</si>
  <si>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</si>
  <si>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</si>
  <si>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</si>
  <si>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</si>
  <si>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</si>
  <si>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</si>
  <si>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</si>
  <si>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</si>
  <si>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</si>
  <si>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</si>
  <si>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</si>
  <si>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</si>
  <si>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</si>
  <si>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</si>
  <si>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</si>
  <si>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</si>
  <si>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</si>
  <si>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</si>
  <si>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</si>
  <si>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</si>
  <si>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</si>
  <si>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</si>
  <si>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</si>
  <si>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</si>
  <si>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</si>
  <si>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</si>
  <si>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</si>
  <si>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</si>
  <si>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</si>
  <si>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</si>
  <si>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</si>
  <si>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</si>
  <si>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</si>
  <si>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</si>
  <si>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</si>
  <si>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</si>
  <si>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</si>
  <si>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</si>
  <si>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</si>
  <si>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</si>
  <si>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</si>
  <si>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</si>
  <si>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</si>
  <si>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</si>
  <si>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</si>
  <si>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</si>
  <si>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</si>
  <si>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</si>
  <si>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</si>
  <si>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</si>
  <si>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</si>
  <si>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</si>
  <si>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</si>
  <si>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</si>
  <si>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</si>
  <si>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</si>
  <si>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</si>
  <si>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</si>
  <si>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</si>
  <si>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</si>
  <si>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</si>
  <si>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</si>
  <si>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</si>
  <si>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</si>
  <si>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</si>
  <si>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</si>
  <si>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</si>
  <si>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</si>
  <si>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</si>
  <si>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</si>
  <si>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</si>
  <si>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</si>
  <si>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</si>
  <si>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</si>
  <si>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</si>
  <si>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</si>
  <si>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</si>
  <si>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</si>
  <si>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</si>
  <si>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</si>
  <si>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</si>
  <si>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</si>
  <si>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</si>
  <si>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</si>
  <si>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</si>
  <si>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</si>
  <si>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</si>
  <si>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</si>
  <si>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</si>
  <si>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</si>
  <si>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</si>
  <si>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</si>
  <si>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</si>
  <si>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</si>
  <si>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</si>
  <si>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</si>
  <si>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</si>
  <si>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</si>
  <si>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</si>
  <si>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</si>
  <si>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</si>
  <si>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</si>
  <si>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</si>
  <si>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</si>
  <si>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</si>
  <si>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</si>
  <si>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</si>
  <si>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</si>
  <si>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</si>
  <si>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</si>
  <si>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</si>
  <si>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</si>
  <si>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</si>
  <si>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</si>
  <si>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</si>
  <si>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</si>
  <si>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</si>
  <si>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</si>
  <si>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</si>
  <si>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</si>
  <si>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</si>
  <si>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</si>
  <si>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</si>
  <si>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</si>
  <si>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</si>
  <si>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</si>
  <si>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</si>
  <si>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</si>
  <si>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</si>
  <si>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</si>
  <si>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</si>
  <si>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</si>
  <si>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</si>
  <si>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</si>
  <si>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</si>
  <si>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</si>
  <si>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</si>
  <si>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</si>
  <si>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</si>
  <si>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</si>
  <si>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</si>
  <si>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</si>
  <si>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</si>
  <si>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</si>
  <si>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</si>
  <si>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</si>
  <si>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</si>
  <si>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</si>
  <si>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</si>
  <si>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</si>
  <si>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</si>
  <si>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</si>
  <si>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</si>
  <si>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</si>
  <si>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</si>
  <si>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</si>
  <si>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</si>
  <si>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</si>
  <si>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</si>
  <si>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</si>
  <si>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</si>
  <si>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</si>
  <si>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</si>
  <si>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</si>
  <si>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</si>
  <si>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</si>
  <si>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</si>
  <si>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</si>
  <si>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</si>
  <si>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</si>
  <si>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</si>
  <si>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</si>
  <si>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</si>
  <si>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</si>
  <si>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</si>
  <si>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</si>
  <si>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</si>
  <si>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</si>
  <si>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</si>
  <si>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</si>
  <si>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</si>
  <si>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</si>
  <si>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</si>
  <si>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</si>
  <si>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</si>
  <si>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</si>
  <si>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</si>
  <si>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</si>
  <si>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</si>
  <si>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</si>
  <si>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</si>
  <si>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</si>
  <si>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</si>
  <si>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</si>
  <si>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</si>
  <si>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</si>
  <si>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</si>
  <si>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</si>
  <si>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</si>
  <si>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</si>
  <si>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</si>
  <si>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</si>
  <si>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</si>
  <si>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</si>
  <si>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</si>
  <si>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</si>
  <si>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</si>
  <si>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</si>
  <si>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</si>
  <si>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</si>
  <si>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</si>
  <si>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</si>
  <si>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</si>
  <si>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</si>
  <si>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</si>
  <si>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</si>
  <si>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</si>
  <si>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</si>
  <si>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</si>
  <si>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</si>
  <si>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</si>
  <si>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</si>
  <si>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</si>
  <si>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</si>
  <si>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</si>
  <si>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</si>
  <si>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</si>
  <si>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</si>
  <si>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</si>
  <si>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</si>
  <si>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</si>
  <si>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</si>
  <si>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</si>
  <si>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</si>
  <si>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</si>
  <si>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</si>
  <si>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</si>
  <si>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</si>
  <si>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</si>
  <si>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</si>
  <si>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</si>
  <si>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</si>
  <si>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</si>
  <si>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</si>
  <si>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</si>
  <si>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</si>
  <si>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</si>
  <si>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</si>
  <si>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</si>
  <si>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</si>
  <si>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</si>
  <si>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</si>
  <si>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</si>
  <si>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</si>
  <si>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</si>
  <si>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</si>
  <si>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</si>
  <si>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</si>
  <si>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</si>
  <si>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</si>
  <si>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</si>
  <si>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</si>
  <si>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</si>
  <si>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</si>
  <si>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</si>
  <si>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</si>
  <si>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</si>
  <si>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</si>
  <si>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</si>
  <si>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</si>
  <si>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</si>
  <si>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</si>
  <si>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</si>
  <si>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</si>
  <si>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</si>
  <si>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</si>
  <si>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</si>
  <si>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</si>
  <si>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</si>
  <si>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</si>
  <si>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</si>
  <si>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</si>
  <si>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</si>
  <si>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</si>
  <si>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</si>
  <si>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</si>
  <si>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</si>
  <si>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</si>
  <si>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</si>
  <si>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</si>
  <si>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</si>
  <si>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</si>
  <si>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</si>
  <si>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</si>
  <si>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</si>
  <si>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</si>
  <si>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</si>
  <si>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</si>
  <si>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</si>
  <si>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</si>
  <si>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</si>
  <si>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</si>
  <si>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</si>
  <si>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</si>
  <si>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</si>
  <si>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</si>
  <si>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</si>
  <si>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</si>
  <si>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</si>
  <si>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</si>
  <si>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</si>
  <si>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</si>
  <si>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</si>
  <si>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</si>
  <si>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</si>
  <si>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</si>
  <si>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</si>
  <si>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</si>
  <si>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</si>
  <si>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</si>
  <si>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</si>
  <si>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</si>
  <si>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</si>
  <si>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</si>
  <si>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</si>
  <si>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</si>
  <si>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</si>
  <si>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</si>
  <si>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</si>
  <si>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</si>
  <si>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</si>
  <si>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</si>
  <si>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</si>
  <si>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</si>
  <si>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</si>
  <si>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</si>
  <si>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</si>
  <si>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</si>
  <si>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</si>
  <si>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</si>
  <si>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</si>
  <si>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</si>
  <si>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</si>
  <si>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</si>
  <si>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</si>
  <si>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</si>
  <si>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</si>
  <si>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</si>
  <si>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</si>
  <si>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</si>
  <si>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</si>
  <si>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</si>
  <si>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</si>
  <si>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</si>
  <si>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</si>
  <si>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</si>
  <si>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</si>
  <si>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</si>
  <si>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</si>
  <si>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</si>
  <si>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</si>
  <si>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</si>
  <si>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</si>
  <si>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</si>
  <si>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</si>
  <si>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</si>
  <si>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</si>
  <si>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</si>
  <si>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</si>
  <si>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</si>
  <si>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</si>
  <si>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</si>
  <si>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</si>
  <si>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</si>
  <si>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</si>
  <si>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</si>
  <si>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</si>
  <si>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</si>
  <si>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</si>
  <si>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</si>
  <si>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</si>
  <si>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</si>
  <si>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</si>
  <si>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</si>
  <si>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</si>
  <si>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</si>
  <si>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</si>
  <si>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</si>
  <si>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</si>
  <si>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</si>
  <si>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</si>
  <si>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</si>
  <si>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</si>
  <si>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</si>
  <si>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</si>
  <si>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</si>
  <si>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</si>
  <si>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</si>
  <si>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</si>
  <si>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</si>
  <si>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</si>
  <si>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</si>
  <si>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</si>
  <si>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</si>
  <si>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</si>
  <si>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</si>
  <si>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</si>
  <si>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</si>
  <si>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</si>
  <si>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</si>
  <si>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</si>
  <si>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</si>
  <si>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</si>
  <si>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</si>
  <si>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</si>
  <si>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</si>
  <si>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</si>
  <si>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</si>
  <si>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</si>
  <si>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</si>
  <si>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</si>
  <si>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</si>
  <si>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</si>
  <si>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</si>
  <si>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</si>
  <si>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</si>
  <si>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</si>
  <si>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</si>
  <si>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</si>
  <si>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</si>
  <si>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</si>
  <si>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</si>
  <si>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</si>
  <si>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</si>
  <si>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</si>
  <si>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</si>
  <si>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</si>
  <si>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</si>
  <si>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</si>
  <si>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</si>
  <si>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</si>
  <si>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</si>
  <si>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</si>
  <si>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</si>
  <si>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</si>
  <si>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</si>
  <si>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</si>
  <si>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</si>
  <si>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</si>
  <si>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</si>
  <si>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</si>
  <si>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</si>
  <si>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</si>
  <si>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</si>
  <si>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</si>
  <si>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</si>
  <si>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</si>
  <si>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</si>
  <si>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</si>
  <si>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</si>
  <si>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</si>
  <si>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</si>
  <si>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</si>
  <si>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</si>
  <si>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</si>
  <si>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</si>
  <si>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</si>
  <si>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</si>
  <si>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</si>
  <si>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</si>
  <si>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</si>
  <si>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</si>
  <si>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</si>
  <si>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</si>
  <si>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</si>
  <si>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</si>
  <si>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</si>
  <si>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</si>
  <si>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</si>
  <si>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</si>
  <si>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</si>
  <si>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</si>
  <si>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</si>
  <si>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</si>
  <si>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</si>
  <si>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</si>
  <si>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</si>
  <si>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</si>
  <si>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</si>
  <si>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</si>
  <si>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</si>
  <si>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</si>
  <si>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</si>
  <si>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</si>
  <si>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</si>
  <si>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</si>
  <si>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</si>
  <si>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</si>
  <si>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</si>
  <si>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</si>
  <si>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</si>
  <si>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</si>
  <si>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</si>
  <si>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</si>
  <si>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</si>
  <si>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</si>
  <si>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</si>
  <si>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</si>
  <si>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</si>
  <si>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</si>
  <si>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</si>
  <si>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</si>
  <si>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</si>
  <si>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</si>
  <si>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</si>
  <si>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</si>
  <si>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</si>
  <si>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</si>
  <si>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</si>
  <si>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</si>
  <si>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</si>
  <si>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</si>
  <si>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</si>
  <si>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</si>
  <si>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</si>
  <si>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</si>
  <si>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</si>
  <si>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</si>
  <si>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</si>
  <si>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</si>
  <si>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</si>
  <si>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</si>
  <si>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</si>
  <si>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</si>
  <si>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</si>
  <si>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</si>
  <si>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</si>
  <si>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</si>
  <si>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</si>
  <si>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</si>
  <si>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</si>
  <si>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</si>
  <si>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</si>
  <si>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</si>
  <si>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</si>
  <si>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</si>
  <si>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</si>
  <si>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</si>
  <si>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</si>
  <si>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</si>
  <si>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</si>
  <si>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</si>
  <si>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</si>
  <si>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</si>
  <si>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</si>
  <si>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</si>
  <si>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</si>
  <si>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</si>
  <si>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</si>
  <si>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</si>
  <si>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</si>
  <si>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</si>
  <si>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</si>
  <si>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</si>
  <si>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</si>
  <si>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</si>
  <si>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</si>
  <si>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</si>
  <si>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</si>
  <si>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</si>
  <si>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</si>
  <si>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</si>
  <si>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</si>
  <si>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</si>
  <si>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</si>
  <si>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</si>
  <si>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</si>
  <si>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</si>
  <si>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</si>
  <si>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</si>
  <si>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</si>
  <si>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</si>
  <si>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</si>
  <si>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</si>
  <si>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</si>
  <si>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</si>
  <si>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</si>
  <si>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</si>
  <si>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</si>
  <si>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</si>
  <si>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</si>
  <si>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</si>
  <si>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</si>
  <si>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</si>
  <si>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</si>
  <si>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</si>
  <si>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</si>
  <si>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</si>
  <si>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</si>
  <si>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</si>
  <si>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</si>
  <si>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</si>
  <si>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</si>
  <si>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</si>
  <si>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</si>
  <si>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</si>
  <si>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</si>
  <si>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</si>
  <si>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</si>
  <si>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</si>
  <si>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</si>
  <si>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</si>
  <si>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</si>
  <si>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</si>
  <si>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</si>
  <si>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</si>
  <si>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</si>
  <si>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</si>
  <si>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</si>
  <si>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</si>
  <si>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</si>
  <si>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</si>
  <si>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</si>
  <si>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</si>
  <si>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</si>
  <si>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</si>
  <si>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</si>
  <si>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</si>
  <si>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</si>
  <si>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</si>
  <si>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</si>
  <si>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</si>
  <si>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</si>
  <si>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</si>
  <si>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</si>
  <si>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</si>
  <si>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</si>
  <si>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</si>
  <si>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</si>
  <si>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</si>
  <si>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</si>
  <si>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</si>
  <si>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</si>
  <si>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</si>
  <si>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</si>
  <si>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</si>
  <si>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</si>
  <si>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</si>
  <si>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</si>
  <si>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</si>
  <si>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</si>
  <si>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</si>
  <si>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</si>
  <si>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</si>
  <si>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</si>
  <si>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</si>
  <si>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</si>
  <si>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</si>
  <si>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</si>
  <si>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</si>
  <si>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</si>
  <si>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</si>
  <si>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</si>
  <si>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</si>
  <si>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</si>
  <si>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</si>
  <si>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</si>
  <si>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</si>
  <si>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</si>
  <si>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</si>
  <si>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</si>
  <si>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</si>
  <si>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</si>
  <si>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</si>
  <si>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</si>
  <si>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</si>
  <si>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</si>
  <si>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</si>
  <si>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</si>
  <si>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</si>
  <si>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</si>
  <si>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</si>
  <si>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</si>
  <si>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</si>
  <si>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</si>
  <si>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</si>
  <si>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</si>
  <si>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</si>
  <si>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</si>
  <si>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</si>
  <si>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</si>
  <si>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</si>
  <si>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</si>
  <si>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</si>
  <si>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</si>
  <si>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</si>
  <si>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</si>
  <si>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</si>
  <si>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</si>
  <si>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</si>
  <si>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</si>
  <si>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</si>
  <si>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</si>
  <si>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</si>
  <si>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</si>
  <si>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</si>
  <si>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</si>
  <si>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</si>
  <si>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</si>
  <si>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</si>
  <si>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</si>
  <si>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</si>
  <si>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</si>
  <si>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</si>
  <si>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</si>
  <si>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</si>
  <si>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</si>
  <si>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</si>
  <si>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</si>
  <si>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</si>
  <si>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</si>
  <si>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</si>
  <si>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</si>
  <si>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</si>
  <si>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</si>
  <si>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</si>
  <si>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</si>
  <si>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</si>
  <si>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</si>
  <si>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</si>
  <si>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</si>
  <si>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</si>
  <si>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</si>
  <si>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</si>
  <si>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</si>
  <si>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</si>
  <si>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</si>
  <si>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</si>
  <si>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</si>
  <si>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</si>
  <si>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</si>
  <si>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</si>
  <si>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</si>
  <si>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</si>
  <si>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</si>
  <si>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</si>
  <si>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</si>
  <si>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</si>
  <si>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</si>
  <si>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</si>
  <si>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</si>
  <si>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</si>
  <si>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</si>
  <si>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</si>
  <si>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</si>
  <si>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</si>
  <si>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</si>
  <si>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</si>
  <si>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</si>
  <si>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</si>
  <si>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</si>
  <si>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</si>
  <si>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</si>
  <si>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</si>
  <si>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</si>
  <si>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</si>
  <si>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</si>
  <si>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</si>
  <si>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</si>
  <si>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</si>
  <si>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</si>
  <si>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</si>
  <si>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</si>
  <si>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</si>
  <si>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</si>
  <si>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</si>
  <si>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</si>
  <si>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</si>
  <si>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</si>
  <si>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</si>
  <si>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</si>
  <si>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</si>
  <si>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</si>
  <si>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</si>
  <si>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</si>
  <si>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</si>
  <si>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</si>
  <si>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</si>
  <si>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</si>
  <si>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</si>
  <si>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</si>
  <si>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</si>
  <si>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</si>
  <si>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</si>
  <si>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</si>
  <si>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</si>
  <si>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</si>
  <si>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</si>
  <si>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</si>
  <si>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</si>
  <si>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</si>
  <si>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</si>
  <si>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</si>
  <si>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</si>
  <si>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</si>
  <si>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</si>
  <si>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</si>
  <si>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</si>
  <si>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</si>
  <si>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</si>
  <si>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</si>
  <si>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</si>
  <si>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</si>
  <si>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</si>
  <si>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</si>
  <si>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</si>
  <si>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</si>
  <si>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</si>
  <si>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</si>
  <si>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</si>
  <si>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</si>
  <si>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</si>
  <si>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</si>
  <si>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</si>
  <si>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</si>
  <si>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</si>
  <si>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</si>
  <si>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</si>
  <si>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</si>
  <si>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</si>
  <si>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</si>
  <si>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</si>
  <si>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</si>
  <si>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</si>
  <si>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</si>
  <si>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</si>
  <si>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</si>
  <si>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</si>
  <si>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</si>
  <si>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</si>
  <si>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</si>
  <si>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</si>
  <si>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</si>
  <si>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</si>
  <si>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</si>
  <si>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</si>
  <si>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</si>
  <si>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</si>
  <si>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</si>
  <si>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</si>
  <si>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</si>
  <si>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</si>
  <si>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</si>
  <si>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</si>
  <si>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</si>
  <si>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</si>
  <si>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</si>
  <si>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</si>
  <si>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</si>
  <si>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</si>
  <si>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</si>
  <si>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</si>
  <si>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</si>
  <si>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</si>
  <si>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</si>
  <si>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</si>
  <si>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</si>
  <si>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</si>
  <si>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</si>
  <si>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</si>
  <si>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</si>
  <si>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</si>
  <si>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</si>
  <si>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</si>
  <si>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</si>
  <si>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</si>
  <si>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</si>
  <si>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</si>
  <si>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</si>
  <si>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</si>
  <si>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</si>
  <si>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</si>
  <si>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</si>
  <si>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</si>
  <si>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</si>
  <si>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</si>
  <si>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</si>
  <si>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</si>
  <si>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</si>
  <si>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</si>
  <si>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</si>
  <si>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</si>
  <si>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</si>
  <si>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</si>
  <si>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</si>
  <si>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</si>
  <si>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</si>
  <si>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</si>
  <si>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</si>
  <si>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</si>
  <si>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</si>
  <si>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</si>
  <si>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</si>
  <si>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</si>
  <si>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</si>
  <si>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</si>
  <si>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</si>
  <si>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</si>
  <si>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</si>
  <si>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</si>
  <si>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</si>
  <si>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</si>
  <si>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</si>
  <si>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</si>
  <si>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</si>
  <si>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</si>
  <si>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</si>
  <si>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</si>
  <si>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</si>
  <si>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</si>
  <si>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</si>
  <si>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</si>
  <si>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</si>
  <si>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</si>
  <si>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</si>
  <si>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</si>
  <si>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</si>
  <si>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</si>
  <si>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</si>
  <si>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</si>
  <si>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</si>
  <si>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</si>
  <si>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</si>
  <si>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</si>
  <si>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</si>
  <si>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</si>
  <si>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</si>
  <si>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</si>
  <si>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</si>
  <si>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</si>
  <si>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</si>
  <si>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</si>
  <si>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</si>
  <si>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</si>
  <si>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</si>
  <si>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</si>
  <si>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</si>
  <si>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</si>
  <si>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</si>
  <si>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</si>
  <si>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</si>
  <si>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</si>
  <si>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</si>
  <si>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</si>
  <si>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</si>
  <si>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</si>
  <si>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</si>
  <si>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</si>
  <si>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</si>
  <si>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</si>
  <si>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</si>
  <si>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</si>
  <si>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</si>
  <si>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</si>
  <si>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</si>
  <si>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</si>
  <si>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</si>
  <si>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</si>
  <si>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</si>
  <si>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</si>
  <si>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</si>
  <si>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</si>
  <si>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</si>
  <si>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</si>
  <si>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</si>
  <si>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</si>
  <si>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</si>
  <si>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</si>
  <si>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</si>
  <si>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</si>
  <si>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</si>
  <si>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</si>
  <si>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</si>
  <si>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</si>
  <si>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</si>
  <si>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</si>
  <si>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</si>
  <si>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</si>
  <si>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</si>
  <si>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</si>
  <si>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</si>
  <si>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</si>
  <si>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</si>
  <si>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</si>
  <si>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</si>
  <si>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</si>
  <si>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</si>
  <si>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</si>
  <si>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</si>
  <si>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</si>
  <si>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</si>
  <si>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</si>
  <si>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</si>
  <si>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</si>
  <si>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</si>
  <si>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</si>
  <si>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</si>
  <si>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</si>
  <si>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</si>
  <si>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</si>
  <si>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</si>
  <si>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</si>
  <si>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</si>
  <si>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</si>
  <si>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</si>
  <si>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</si>
  <si>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</si>
  <si>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</si>
  <si>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</si>
  <si>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</si>
  <si>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</si>
  <si>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</si>
  <si>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</si>
  <si>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</si>
  <si>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</si>
  <si>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</si>
  <si>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</si>
  <si>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</si>
  <si>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</si>
  <si>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</si>
  <si>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</si>
  <si>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</si>
  <si>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</si>
  <si>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</si>
  <si>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</si>
  <si>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</si>
  <si>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</si>
  <si>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</si>
  <si>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</si>
  <si>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</si>
  <si>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</si>
  <si>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</si>
  <si>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</si>
  <si>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</si>
  <si>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</si>
  <si>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</si>
  <si>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</si>
  <si>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</si>
  <si>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</si>
  <si>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</si>
  <si>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</si>
  <si>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</si>
  <si>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</si>
  <si>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</si>
  <si>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</si>
  <si>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</si>
  <si>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</si>
  <si>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</si>
  <si>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</si>
  <si>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</si>
  <si>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</si>
  <si>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</si>
  <si>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</si>
  <si>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</si>
  <si>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</si>
  <si>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</si>
  <si>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</si>
  <si>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</si>
  <si>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</si>
  <si>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</si>
  <si>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</si>
  <si>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</si>
  <si>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</si>
  <si>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</si>
  <si>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</si>
  <si>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</si>
  <si>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</si>
  <si>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</si>
  <si>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</si>
  <si>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</si>
  <si>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</si>
  <si>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</si>
  <si>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</si>
  <si>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</si>
  <si>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</si>
  <si>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</si>
  <si>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</si>
  <si>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</si>
  <si>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</si>
  <si>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</si>
  <si>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</si>
  <si>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</si>
  <si>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</si>
  <si>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</si>
  <si>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</si>
  <si>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</si>
  <si>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</si>
  <si>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</si>
  <si>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</si>
  <si>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</si>
  <si>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</si>
  <si>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</si>
  <si>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</si>
  <si>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</si>
  <si>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</si>
  <si>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</si>
  <si>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</si>
  <si>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</si>
  <si>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</si>
  <si>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</si>
  <si>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</si>
  <si>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</si>
  <si>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</si>
  <si>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</si>
  <si>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</si>
  <si>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</si>
  <si>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</si>
  <si>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</si>
  <si>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</si>
  <si>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</si>
  <si>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</si>
  <si>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</si>
  <si>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</si>
  <si>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</si>
  <si>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</si>
  <si>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</si>
  <si>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</si>
  <si>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</si>
  <si>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</si>
  <si>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</si>
  <si>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</si>
  <si>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</si>
  <si>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</si>
  <si>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</si>
  <si>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</si>
  <si>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</si>
  <si>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</si>
  <si>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</si>
  <si>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</si>
  <si>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</si>
  <si>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</si>
  <si>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</si>
  <si>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</si>
  <si>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</si>
  <si>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</si>
  <si>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</si>
  <si>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</si>
  <si>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</si>
  <si>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</si>
  <si>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</si>
  <si>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</si>
  <si>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</si>
  <si>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</si>
  <si>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</si>
  <si>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</si>
  <si>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</si>
  <si>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</si>
  <si>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</si>
  <si>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</si>
  <si>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</si>
  <si>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</si>
  <si>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</si>
  <si>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</si>
  <si>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</si>
  <si>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</si>
  <si>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</si>
  <si>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</si>
  <si>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</si>
  <si>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</si>
  <si>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</si>
  <si>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</si>
  <si>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</si>
  <si>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</si>
  <si>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</si>
  <si>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</si>
  <si>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</si>
  <si>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</si>
  <si>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</si>
  <si>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</si>
  <si>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</si>
  <si>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</si>
  <si>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</si>
  <si>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</si>
  <si>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</si>
  <si>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</si>
  <si>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</si>
  <si>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</si>
  <si>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</si>
  <si>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</si>
  <si>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</si>
  <si>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</si>
  <si>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</si>
  <si>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</si>
  <si>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</si>
  <si>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</si>
  <si>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</si>
  <si>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</si>
  <si>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</si>
  <si>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</si>
  <si>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</si>
  <si>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</si>
  <si>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</si>
  <si>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</si>
  <si>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</si>
  <si>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</si>
  <si>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</si>
  <si>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</si>
  <si>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</si>
  <si>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</si>
  <si>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</si>
  <si>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</si>
  <si>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</si>
  <si>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</si>
  <si>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</si>
  <si>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</si>
  <si>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</si>
  <si>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</si>
  <si>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</si>
  <si>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</si>
  <si>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</si>
  <si>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</si>
  <si>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</si>
  <si>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</si>
  <si>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</si>
  <si>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</si>
  <si>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</si>
  <si>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</si>
  <si>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</si>
  <si>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</si>
  <si>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</si>
  <si>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</si>
  <si>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</si>
  <si>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</si>
  <si>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</si>
  <si>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</si>
  <si>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</si>
  <si>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</si>
  <si>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</si>
  <si>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</si>
  <si>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</si>
  <si>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</si>
  <si>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</si>
  <si>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</si>
  <si>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</si>
  <si>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</si>
  <si>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</si>
  <si>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</si>
  <si>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</si>
  <si>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</si>
  <si>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</si>
  <si>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</si>
  <si>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</si>
  <si>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</si>
  <si>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</si>
  <si>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</si>
  <si>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</si>
  <si>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</si>
  <si>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</si>
  <si>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</si>
  <si>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</si>
  <si>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</si>
  <si>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</si>
  <si>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</si>
  <si>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</si>
  <si>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</si>
  <si>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</si>
  <si>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</si>
  <si>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</si>
  <si>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</si>
  <si>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</si>
  <si>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</si>
  <si>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</si>
  <si>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</si>
  <si>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</si>
  <si>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</si>
  <si>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</si>
  <si>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</si>
  <si>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</si>
  <si>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</si>
  <si>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</si>
  <si>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</si>
  <si>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</si>
  <si>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</si>
  <si>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</si>
  <si>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</si>
  <si>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</si>
  <si>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</si>
  <si>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</si>
  <si>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</si>
  <si>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</si>
  <si>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</si>
  <si>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</si>
  <si>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</si>
  <si>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</si>
  <si>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</si>
  <si>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</si>
  <si>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</si>
  <si>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</si>
  <si>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</si>
  <si>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</si>
  <si>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</si>
  <si>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</si>
  <si>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</si>
  <si>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</si>
  <si>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</si>
  <si>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</si>
  <si>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</si>
  <si>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</si>
  <si>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</si>
  <si>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</si>
  <si>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</si>
  <si>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</si>
  <si>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</si>
  <si>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</si>
  <si>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</si>
  <si>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</si>
  <si>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</si>
  <si>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</si>
  <si>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</si>
  <si>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</si>
  <si>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</si>
  <si>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</si>
  <si>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</si>
  <si>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</si>
  <si>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</si>
  <si>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</si>
  <si>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</si>
  <si>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</si>
  <si>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</si>
  <si>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</si>
  <si>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</si>
  <si>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</si>
  <si>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</si>
  <si>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</si>
  <si>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</si>
  <si>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</si>
  <si>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</si>
  <si>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</si>
  <si>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</si>
  <si>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</si>
  <si>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</si>
  <si>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</si>
  <si>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</si>
  <si>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</si>
  <si>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</si>
  <si>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</si>
  <si>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</si>
  <si>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</si>
  <si>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</si>
  <si>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</si>
  <si>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</si>
  <si>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</si>
  <si>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</si>
  <si>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</si>
  <si>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</si>
  <si>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</si>
  <si>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</si>
  <si>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</si>
  <si>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</si>
  <si>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</si>
  <si>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</si>
  <si>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</si>
  <si>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</si>
  <si>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</si>
  <si>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</si>
  <si>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</si>
  <si>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</si>
  <si>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</si>
  <si>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</si>
  <si>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</si>
  <si>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</si>
  <si>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</si>
  <si>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</si>
  <si>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</si>
  <si>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</si>
  <si>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</si>
  <si>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</si>
  <si>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</si>
  <si>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</si>
  <si>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</si>
  <si>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</si>
  <si>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</si>
  <si>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</si>
  <si>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</si>
  <si>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</si>
  <si>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</si>
  <si>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</si>
  <si>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</si>
  <si>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</si>
  <si>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</si>
  <si>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</si>
  <si>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</si>
  <si>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</si>
  <si>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</si>
  <si>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</si>
  <si>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</si>
  <si>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</si>
  <si>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</si>
  <si>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</si>
  <si>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</si>
  <si>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</si>
  <si>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</si>
  <si>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</si>
  <si>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</si>
  <si>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</si>
  <si>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</si>
  <si>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</si>
  <si>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</si>
  <si>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</si>
  <si>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</si>
  <si>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</si>
  <si>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</si>
  <si>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</si>
  <si>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</si>
  <si>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</si>
  <si>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</si>
  <si>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</si>
  <si>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</si>
  <si>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</si>
  <si>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</si>
  <si>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</si>
  <si>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</si>
  <si>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</si>
  <si>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</si>
  <si>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</si>
  <si>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</si>
  <si>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</si>
  <si>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</si>
  <si>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</si>
  <si>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</si>
  <si>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</si>
  <si>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</si>
  <si>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</si>
  <si>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</si>
  <si>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</si>
  <si>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</si>
  <si>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</si>
  <si>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</si>
  <si>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</si>
  <si>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</si>
  <si>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</si>
  <si>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</si>
  <si>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</si>
  <si>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</si>
  <si>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</si>
  <si>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</si>
  <si>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</si>
  <si>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</si>
  <si>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</si>
  <si>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</si>
  <si>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</si>
  <si>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</si>
  <si>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</si>
  <si>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</si>
  <si>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</si>
  <si>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</si>
  <si>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</si>
  <si>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</si>
  <si>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</si>
  <si>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</si>
  <si>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</si>
  <si>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</si>
  <si>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</si>
  <si>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</si>
  <si>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</si>
  <si>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</si>
  <si>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</si>
  <si>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</si>
  <si>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</si>
  <si>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</si>
  <si>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</si>
  <si>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</si>
  <si>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</si>
  <si>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</si>
  <si>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</si>
  <si>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</si>
  <si>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</si>
  <si>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</si>
  <si>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</si>
  <si>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</si>
  <si>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</si>
  <si>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</si>
  <si>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</si>
  <si>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</si>
  <si>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</si>
  <si>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</si>
  <si>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</si>
  <si>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</si>
  <si>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</si>
  <si>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</si>
  <si>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</si>
  <si>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</si>
  <si>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</si>
  <si>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</si>
  <si>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</si>
  <si>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</si>
  <si>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</si>
  <si>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</si>
  <si>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</si>
  <si>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</si>
  <si>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</si>
  <si>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</si>
  <si>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</si>
  <si>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</si>
  <si>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</si>
  <si>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</si>
  <si>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</si>
  <si>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</si>
  <si>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</si>
  <si>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</si>
  <si>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</si>
  <si>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</si>
  <si>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</si>
  <si>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</si>
  <si>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</si>
  <si>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</si>
  <si>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</si>
  <si>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</si>
  <si>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</si>
  <si>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</si>
  <si>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</si>
  <si>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</si>
  <si>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</si>
  <si>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</si>
  <si>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</si>
  <si>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</si>
  <si>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</si>
  <si>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</si>
  <si>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</si>
  <si>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</si>
  <si>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</si>
  <si>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</si>
  <si>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</si>
  <si>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</si>
  <si>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</si>
  <si>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</si>
  <si>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</si>
  <si>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</si>
  <si>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</si>
  <si>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</si>
  <si>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</si>
  <si>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</si>
  <si>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</si>
  <si>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</si>
  <si>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</si>
  <si>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</si>
  <si>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</si>
  <si>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</si>
  <si>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</si>
  <si>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</si>
  <si>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</si>
  <si>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</si>
  <si>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</si>
  <si>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</si>
  <si>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</si>
  <si>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</si>
  <si>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</si>
  <si>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</si>
  <si>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</si>
  <si>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</si>
  <si>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</si>
  <si>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</si>
  <si>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</si>
  <si>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</si>
  <si>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</si>
  <si>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</si>
  <si>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</si>
  <si>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</si>
  <si>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</si>
  <si>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</si>
  <si>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</si>
  <si>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</si>
  <si>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</si>
  <si>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</si>
  <si>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</si>
  <si>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</si>
  <si>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</si>
  <si>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</si>
  <si>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</si>
  <si>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</si>
  <si>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</si>
  <si>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</si>
  <si>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</si>
  <si>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</si>
  <si>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</si>
  <si>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</si>
  <si>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</si>
  <si>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</si>
  <si>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</si>
  <si>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</si>
  <si>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</si>
  <si>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</si>
  <si>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</si>
  <si>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</si>
  <si>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</si>
  <si>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</si>
  <si>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</si>
  <si>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</si>
  <si>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</si>
  <si>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</si>
  <si>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</si>
  <si>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</si>
  <si>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</si>
  <si>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</si>
  <si>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</si>
  <si>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</si>
  <si>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</si>
  <si>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</si>
  <si>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</si>
  <si>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</si>
  <si>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</si>
  <si>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</si>
  <si>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</si>
  <si>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</si>
  <si>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</si>
  <si>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</si>
  <si>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</si>
  <si>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</si>
  <si>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</si>
  <si>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</si>
  <si>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</si>
  <si>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</si>
  <si>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</si>
  <si>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</si>
  <si>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</si>
  <si>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</si>
  <si>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</si>
  <si>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</si>
  <si>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</si>
  <si>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</si>
  <si>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</si>
  <si>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</si>
  <si>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</si>
  <si>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</si>
  <si>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</si>
  <si>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</si>
  <si>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</si>
  <si>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</si>
  <si>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</si>
  <si>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</si>
  <si>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</si>
  <si>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</si>
  <si>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</si>
  <si>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</si>
  <si>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</si>
  <si>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</si>
  <si>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</si>
  <si>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</si>
  <si>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</si>
  <si>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</si>
  <si>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</si>
  <si>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</si>
  <si>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</si>
  <si>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</si>
  <si>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</si>
  <si>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</si>
  <si>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</si>
  <si>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</si>
  <si>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</si>
  <si>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</si>
  <si>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</si>
  <si>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</si>
  <si>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</si>
  <si>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</si>
  <si>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</si>
  <si>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</si>
  <si>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</si>
  <si>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</si>
  <si>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</si>
  <si>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</si>
  <si>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</si>
  <si>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</si>
  <si>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</si>
  <si>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</si>
  <si>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</si>
  <si>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</si>
  <si>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</si>
  <si>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</si>
  <si>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</si>
  <si>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</si>
  <si>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</si>
  <si>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</si>
  <si>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</si>
  <si>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</si>
  <si>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</si>
  <si>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</si>
  <si>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</si>
  <si>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</si>
  <si>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</si>
  <si>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</si>
  <si>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</si>
  <si>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</si>
  <si>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</si>
  <si>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</si>
  <si>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</si>
  <si>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</si>
  <si>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</si>
  <si>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</si>
  <si>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</si>
  <si>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</si>
  <si>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</si>
  <si>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</si>
  <si>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</si>
  <si>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</si>
  <si>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</si>
  <si>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</si>
  <si>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</si>
  <si>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</si>
  <si>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</si>
  <si>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</si>
  <si>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</si>
  <si>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</si>
  <si>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</si>
  <si>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</si>
  <si>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</si>
  <si>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</si>
  <si>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</si>
  <si>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</si>
  <si>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</si>
  <si>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</si>
  <si>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</si>
  <si>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</si>
  <si>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</si>
  <si>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</si>
  <si>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</si>
  <si>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</si>
  <si>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</si>
  <si>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</si>
  <si>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</si>
  <si>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</si>
  <si>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</si>
  <si>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</si>
  <si>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</si>
  <si>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</si>
  <si>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</si>
  <si>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</si>
  <si>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</si>
  <si>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</si>
  <si>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</si>
  <si>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</si>
  <si>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</si>
  <si>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</si>
  <si>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</si>
  <si>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</si>
  <si>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</si>
  <si>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</si>
  <si>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</si>
  <si>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</si>
  <si>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</si>
  <si>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</si>
  <si>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</si>
  <si>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</si>
  <si>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</si>
  <si>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</si>
  <si>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</si>
  <si>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</si>
  <si>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</si>
  <si>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</si>
  <si>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</si>
  <si>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</si>
  <si>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</si>
  <si>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</si>
  <si>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</si>
  <si>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</si>
  <si>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</si>
  <si>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</si>
  <si>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</si>
  <si>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</si>
  <si>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</si>
  <si>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</si>
  <si>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</si>
  <si>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</si>
  <si>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</si>
  <si>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</si>
  <si>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</si>
  <si>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</si>
  <si>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</si>
  <si>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</si>
  <si>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</si>
  <si>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</si>
  <si>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</si>
  <si>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</si>
  <si>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</si>
  <si>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</si>
  <si>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</si>
  <si>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</si>
  <si>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</si>
  <si>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</si>
  <si>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</si>
  <si>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</si>
  <si>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</si>
  <si>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</si>
  <si>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</si>
  <si>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</si>
  <si>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</si>
  <si>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</si>
  <si>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</si>
  <si>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</si>
  <si>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</si>
  <si>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</si>
  <si>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</si>
  <si>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</si>
  <si>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</si>
  <si>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</si>
  <si>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</si>
  <si>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</si>
  <si>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</si>
  <si>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</si>
  <si>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</si>
  <si>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</si>
  <si>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</si>
  <si>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</si>
  <si>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</si>
  <si>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</si>
  <si>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</si>
  <si>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</si>
  <si>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</si>
  <si>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</si>
  <si>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</si>
  <si>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</si>
  <si>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</si>
  <si>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</si>
  <si>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</si>
  <si>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</si>
  <si>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</si>
  <si>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</si>
  <si>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</si>
  <si>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</si>
  <si>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</si>
  <si>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</si>
  <si>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</si>
  <si>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</si>
  <si>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</si>
  <si>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</si>
  <si>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</si>
  <si>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</si>
  <si>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</si>
  <si>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</si>
  <si>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</si>
  <si>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</si>
  <si>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</si>
  <si>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</si>
  <si>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</si>
  <si>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</si>
  <si>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</si>
  <si>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</si>
  <si>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</si>
  <si>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</si>
  <si>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</si>
  <si>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</si>
  <si>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</si>
  <si>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</si>
  <si>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</si>
  <si>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</si>
  <si>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</si>
  <si>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</si>
  <si>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</si>
  <si>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</si>
  <si>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</si>
  <si>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</si>
  <si>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</si>
  <si>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</si>
  <si>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</si>
  <si>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</si>
  <si>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</si>
  <si>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</si>
  <si>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</si>
  <si>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</si>
  <si>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</si>
  <si>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</si>
  <si>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</si>
  <si>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</si>
  <si>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</si>
  <si>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</si>
  <si>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</si>
  <si>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</si>
  <si>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</si>
  <si>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</si>
  <si>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</si>
  <si>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</si>
  <si>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</si>
  <si>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</si>
  <si>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</si>
  <si>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</si>
  <si>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</si>
  <si>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</si>
  <si>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</si>
  <si>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</si>
  <si>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</si>
  <si>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</si>
  <si>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</si>
  <si>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</si>
  <si>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</si>
  <si>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</si>
  <si>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</si>
  <si>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</si>
  <si>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</si>
  <si>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</si>
  <si>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</si>
  <si>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</si>
  <si>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</si>
  <si>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</si>
  <si>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</si>
  <si>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</si>
  <si>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</si>
  <si>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</si>
  <si>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</si>
  <si>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</si>
  <si>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</si>
  <si>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</si>
  <si>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</si>
  <si>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</si>
  <si>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</si>
  <si>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</si>
  <si>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</si>
  <si>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</si>
  <si>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</si>
  <si>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</si>
  <si>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</si>
  <si>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</si>
  <si>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</si>
  <si>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</si>
  <si>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</si>
  <si>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</si>
  <si>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</si>
  <si>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</si>
  <si>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</si>
  <si>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</si>
  <si>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</si>
  <si>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</si>
  <si>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</si>
  <si>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</si>
  <si>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</si>
  <si>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</si>
  <si>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</si>
  <si>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</si>
  <si>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</si>
  <si>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</si>
  <si>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</si>
  <si>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</si>
  <si>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</si>
  <si>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</si>
  <si>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</si>
  <si>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</si>
  <si>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</si>
  <si>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</si>
  <si>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</si>
  <si>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</si>
  <si>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</si>
  <si>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</si>
  <si>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</si>
  <si>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</si>
  <si>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</si>
  <si>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</si>
  <si>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</si>
  <si>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</si>
  <si>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</si>
  <si>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</si>
  <si>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</si>
  <si>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</si>
  <si>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</si>
  <si>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</si>
  <si>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</si>
  <si>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</si>
  <si>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</si>
  <si>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</si>
  <si>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</si>
  <si>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</si>
  <si>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</si>
  <si>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</si>
  <si>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</si>
  <si>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</si>
  <si>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</si>
  <si>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</si>
  <si>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</si>
  <si>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</si>
  <si>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</si>
  <si>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</si>
  <si>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</si>
  <si>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</si>
  <si>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</si>
  <si>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</si>
  <si>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</si>
  <si>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</si>
  <si>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</si>
  <si>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</si>
  <si>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</si>
  <si>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</si>
  <si>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</si>
  <si>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</si>
  <si>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</si>
  <si>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</si>
  <si>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</si>
  <si>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</si>
  <si>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</si>
  <si>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</si>
  <si>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</si>
  <si>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</si>
  <si>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</si>
  <si>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</si>
  <si>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</si>
  <si>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</si>
  <si>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</si>
  <si>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</si>
  <si>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</si>
  <si>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</si>
  <si>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</si>
  <si>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</si>
  <si>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</si>
  <si>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</si>
  <si>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</si>
  <si>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</si>
  <si>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</si>
  <si>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</si>
  <si>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</si>
  <si>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</si>
  <si>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</si>
  <si>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</si>
  <si>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</si>
  <si>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</si>
  <si>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</si>
  <si>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</si>
  <si>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</si>
  <si>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</si>
  <si>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</si>
  <si>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</si>
  <si>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</si>
  <si>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</si>
  <si>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</si>
  <si>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</si>
  <si>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</si>
  <si>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</si>
  <si>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</si>
  <si>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</si>
  <si>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</si>
  <si>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</si>
  <si>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</si>
  <si>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</si>
  <si>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</si>
  <si>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</si>
  <si>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</si>
  <si>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</si>
  <si>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</si>
  <si>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</si>
  <si>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</si>
  <si>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</si>
  <si>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</si>
  <si>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</si>
  <si>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</si>
  <si>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</si>
  <si>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</si>
  <si>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</si>
  <si>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</si>
  <si>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</si>
  <si>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</si>
  <si>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</si>
  <si>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</si>
  <si>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</si>
  <si>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</si>
  <si>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</si>
  <si>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</si>
  <si>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</si>
  <si>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</si>
  <si>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</si>
  <si>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</si>
  <si>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</si>
  <si>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</si>
  <si>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</si>
  <si>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</si>
  <si>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</si>
  <si>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</si>
  <si>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</si>
  <si>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</si>
  <si>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</si>
  <si>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</si>
  <si>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</si>
  <si>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</si>
  <si>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</si>
  <si>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</si>
  <si>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</si>
  <si>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</si>
  <si>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</si>
  <si>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</si>
  <si>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</si>
  <si>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</si>
  <si>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</si>
  <si>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</si>
  <si>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</si>
  <si>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</si>
  <si>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</si>
  <si>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</si>
  <si>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</si>
  <si>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</si>
  <si>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</si>
  <si>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</si>
  <si>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</si>
  <si>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</si>
  <si>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</si>
  <si>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</si>
  <si>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</si>
  <si>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</si>
  <si>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</si>
  <si>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</si>
  <si>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</si>
  <si>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</si>
  <si>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</si>
  <si>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</si>
  <si>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</si>
  <si>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</si>
  <si>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</si>
  <si>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</si>
  <si>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</si>
  <si>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</si>
  <si>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</si>
  <si>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</si>
  <si>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</si>
  <si>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</si>
  <si>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</si>
  <si>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</si>
  <si>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</si>
  <si>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</si>
  <si>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</si>
  <si>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</si>
  <si>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</si>
  <si>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</si>
  <si>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</si>
  <si>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</si>
  <si>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</si>
  <si>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</si>
  <si>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</si>
  <si>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</si>
  <si>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</si>
  <si>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</si>
  <si>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</si>
  <si>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</si>
  <si>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</si>
  <si>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</si>
  <si>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</si>
  <si>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</si>
  <si>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</si>
  <si>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</si>
  <si>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</si>
  <si>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</si>
  <si>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</si>
  <si>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</si>
  <si>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</si>
  <si>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</si>
  <si>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</si>
  <si>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</si>
  <si>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</si>
  <si>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</si>
  <si>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</si>
  <si>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</si>
  <si>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</si>
  <si>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</si>
  <si>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</si>
  <si>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</si>
  <si>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</si>
  <si>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</si>
  <si>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</si>
  <si>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</si>
  <si>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</si>
  <si>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</si>
  <si>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</si>
  <si>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</si>
  <si>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</si>
  <si>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</si>
  <si>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</si>
  <si>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</si>
  <si>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</si>
  <si>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</si>
  <si>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</si>
  <si>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</si>
  <si>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</si>
  <si>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</si>
  <si>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</si>
  <si>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</si>
  <si>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</si>
  <si>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</si>
  <si>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</si>
  <si>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</si>
  <si>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</si>
  <si>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</si>
  <si>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</si>
  <si>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</si>
  <si>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</si>
  <si>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</si>
  <si>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</si>
  <si>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</si>
  <si>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</si>
  <si>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</si>
  <si>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</si>
  <si>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</si>
  <si>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</si>
  <si>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</si>
  <si>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</si>
  <si>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</si>
  <si>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</si>
  <si>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</si>
  <si>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</si>
  <si>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</si>
  <si>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</si>
  <si>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</si>
  <si>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</si>
  <si>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</si>
  <si>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</si>
  <si>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</si>
  <si>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</si>
  <si>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</si>
  <si>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</si>
  <si>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</si>
  <si>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</si>
  <si>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</si>
  <si>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</si>
  <si>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</si>
  <si>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</si>
  <si>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</si>
  <si>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</si>
  <si>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</si>
  <si>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</si>
  <si>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</si>
  <si>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</si>
  <si>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</si>
  <si>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</si>
  <si>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</si>
  <si>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</si>
  <si>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</si>
  <si>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</si>
  <si>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</si>
  <si>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</si>
  <si>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</si>
  <si>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</si>
  <si>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</si>
  <si>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</si>
  <si>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</si>
  <si>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</si>
  <si>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</si>
  <si>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</si>
  <si>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</si>
  <si>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</si>
  <si>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</si>
  <si>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</si>
  <si>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</si>
  <si>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</si>
  <si>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</si>
  <si>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</si>
  <si>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</si>
  <si>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</si>
  <si>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</si>
  <si>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</si>
  <si>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</si>
  <si>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</si>
  <si>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</si>
  <si>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</si>
  <si>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</si>
  <si>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</si>
  <si>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</si>
  <si>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</si>
  <si>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</si>
  <si>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</si>
  <si>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</si>
  <si>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</si>
  <si>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</si>
  <si>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</si>
  <si>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</si>
  <si>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</si>
  <si>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</si>
  <si>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</si>
  <si>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</si>
  <si>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</si>
  <si>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</si>
  <si>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</si>
  <si>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</si>
  <si>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</si>
  <si>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</si>
  <si>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</si>
  <si>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</si>
  <si>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</si>
  <si>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</si>
  <si>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</si>
  <si>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</si>
  <si>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</si>
  <si>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</si>
  <si>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</si>
  <si>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</si>
  <si>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</si>
  <si>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</si>
  <si>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</si>
  <si>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</si>
  <si>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</si>
  <si>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</si>
  <si>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</si>
  <si>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</si>
  <si>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</si>
  <si>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</si>
  <si>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</si>
  <si>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</si>
  <si>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</si>
  <si>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</si>
  <si>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</si>
  <si>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</si>
  <si>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</si>
  <si>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</si>
  <si>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</si>
  <si>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</si>
  <si>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</si>
  <si>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</si>
  <si>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</si>
  <si>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</si>
  <si>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</si>
  <si>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</si>
  <si>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</si>
  <si>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</si>
  <si>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</si>
  <si>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</si>
  <si>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</si>
  <si>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</si>
  <si>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</si>
  <si>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</si>
  <si>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</si>
  <si>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</si>
  <si>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</si>
  <si>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</si>
  <si>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</si>
  <si>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</si>
  <si>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</si>
  <si>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</si>
  <si>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</si>
  <si>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</si>
  <si>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</si>
  <si>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</si>
  <si>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</si>
  <si>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</si>
  <si>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</si>
  <si>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</si>
  <si>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</si>
  <si>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</si>
  <si>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</si>
  <si>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</si>
  <si>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</si>
  <si>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</si>
  <si>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</si>
  <si>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</si>
  <si>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</si>
  <si>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</si>
  <si>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</si>
  <si>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</si>
  <si>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</si>
  <si>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</si>
  <si>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</si>
  <si>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</si>
  <si>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</si>
  <si>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</si>
  <si>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</si>
  <si>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</si>
  <si>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</si>
  <si>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</si>
  <si>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</si>
  <si>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</si>
  <si>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</si>
  <si>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</si>
  <si>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</si>
  <si>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</si>
  <si>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</si>
  <si>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</si>
  <si>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</si>
  <si>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</si>
  <si>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</si>
  <si>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</si>
  <si>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</si>
  <si>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</si>
  <si>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</si>
  <si>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</si>
  <si>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</si>
  <si>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</si>
  <si>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</si>
  <si>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</si>
  <si>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</si>
  <si>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</si>
  <si>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</si>
  <si>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</si>
  <si>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</si>
  <si>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</si>
  <si>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</si>
  <si>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</si>
  <si>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</si>
  <si>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</si>
  <si>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</si>
  <si>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</si>
  <si>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</si>
  <si>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</si>
  <si>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</si>
  <si>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</si>
  <si>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</si>
  <si>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</si>
  <si>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</si>
  <si>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</si>
  <si>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</si>
  <si>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</si>
  <si>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</si>
  <si>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</si>
  <si>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</si>
  <si>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</si>
  <si>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</si>
  <si>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</si>
  <si>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</si>
  <si>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</si>
  <si>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</si>
  <si>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</si>
  <si>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</si>
  <si>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</si>
  <si>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</si>
  <si>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</si>
  <si>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</si>
  <si>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</si>
  <si>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</si>
  <si>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</si>
  <si>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</si>
  <si>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</si>
  <si>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</si>
  <si>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</si>
  <si>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</si>
  <si>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</si>
  <si>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</si>
  <si>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</si>
  <si>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</si>
  <si>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</si>
  <si>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</si>
  <si>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</si>
  <si>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</si>
  <si>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</si>
  <si>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</si>
  <si>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</si>
  <si>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</si>
  <si>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</si>
  <si>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</si>
  <si>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</si>
  <si>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</si>
  <si>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</si>
  <si>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</si>
  <si>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</si>
  <si>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</si>
  <si>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</si>
  <si>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</si>
  <si>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</si>
  <si>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</si>
  <si>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</si>
  <si>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</si>
  <si>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</si>
  <si>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</si>
  <si>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</si>
  <si>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</si>
  <si>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</si>
  <si>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</si>
  <si>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</si>
  <si>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</si>
  <si>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</si>
  <si>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</si>
  <si>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</si>
  <si>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</si>
  <si>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</si>
  <si>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</si>
  <si>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</si>
  <si>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</si>
  <si>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</si>
  <si>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</si>
  <si>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</si>
  <si>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</si>
  <si>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</si>
  <si>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</si>
  <si>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</si>
  <si>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</si>
  <si>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</si>
  <si>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</si>
  <si>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</si>
  <si>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</si>
  <si>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</si>
  <si>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</si>
  <si>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</si>
  <si>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</si>
  <si>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</si>
  <si>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</si>
  <si>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</si>
  <si>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</si>
  <si>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</si>
  <si>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</si>
  <si>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</si>
  <si>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</si>
  <si>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</si>
  <si>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</si>
  <si>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</si>
  <si>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</si>
  <si>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</si>
  <si>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</si>
  <si>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</si>
  <si>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</si>
  <si>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</si>
  <si>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</si>
  <si>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</si>
  <si>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</si>
  <si>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</si>
  <si>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</si>
  <si>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</si>
  <si>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</si>
  <si>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</si>
  <si>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</si>
  <si>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</si>
  <si>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</si>
  <si>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</si>
  <si>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</si>
  <si>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</si>
  <si>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</si>
  <si>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</si>
  <si>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</si>
  <si>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</si>
  <si>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</si>
  <si>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</si>
  <si>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</si>
  <si>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</si>
  <si>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</si>
  <si>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</si>
  <si>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</si>
  <si>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</si>
  <si>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</si>
  <si>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</si>
  <si>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</si>
  <si>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</si>
  <si>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</si>
  <si>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</si>
  <si>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</si>
  <si>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</si>
  <si>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</si>
  <si>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</si>
  <si>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</si>
  <si>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</si>
  <si>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</si>
  <si>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</si>
  <si>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</si>
  <si>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</si>
  <si>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</si>
  <si>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</si>
  <si>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</si>
  <si>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</si>
  <si>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</si>
  <si>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</si>
  <si>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</si>
  <si>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</si>
  <si>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</si>
  <si>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</si>
  <si>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</si>
  <si>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</si>
  <si>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</si>
  <si>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</si>
  <si>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</si>
  <si>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</si>
  <si>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</si>
  <si>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</si>
  <si>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</si>
  <si>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</si>
  <si>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</si>
  <si>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</si>
  <si>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</si>
  <si>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</si>
  <si>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</si>
  <si>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</si>
  <si>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</si>
  <si>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</si>
  <si>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</si>
  <si>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</si>
  <si>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</si>
  <si>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</si>
  <si>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</si>
  <si>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</si>
  <si>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</si>
  <si>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</si>
  <si>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</si>
  <si>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</si>
  <si>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</si>
  <si>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</si>
  <si>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</si>
  <si>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</si>
  <si>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</si>
  <si>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</si>
  <si>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</si>
  <si>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</si>
  <si>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</si>
  <si>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</si>
  <si>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</si>
  <si>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</si>
  <si>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</si>
  <si>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</si>
  <si>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</si>
  <si>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</si>
  <si>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</si>
  <si>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</si>
  <si>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</si>
  <si>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</si>
  <si>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</si>
  <si>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</si>
  <si>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</si>
  <si>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</si>
  <si>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</si>
  <si>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</si>
  <si>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</si>
  <si>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</si>
  <si>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</si>
  <si>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</si>
  <si>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</si>
  <si>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</si>
  <si>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</si>
  <si>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</si>
  <si>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</si>
  <si>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</si>
  <si>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</si>
  <si>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</si>
  <si>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</si>
  <si>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</si>
  <si>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</si>
  <si>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</si>
  <si>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</si>
  <si>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</si>
  <si>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</si>
  <si>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</si>
  <si>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</si>
  <si>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</si>
  <si>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</si>
  <si>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</si>
  <si>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</si>
  <si>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</si>
  <si>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</si>
  <si>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</si>
  <si>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</si>
  <si>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</si>
  <si>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</si>
  <si>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</si>
  <si>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</si>
  <si>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</si>
  <si>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</si>
  <si>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</si>
  <si>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</si>
  <si>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</si>
  <si>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</si>
  <si>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</si>
  <si>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</si>
  <si>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</si>
  <si>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</si>
  <si>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</si>
  <si>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</si>
  <si>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</si>
  <si>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</si>
  <si>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</si>
  <si>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</si>
  <si>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</si>
  <si>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</si>
  <si>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</si>
  <si>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</si>
  <si>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</si>
  <si>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</si>
  <si>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</si>
  <si>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</si>
  <si>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</si>
  <si>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</si>
  <si>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</si>
  <si>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</si>
  <si>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</si>
  <si>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</si>
  <si>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</si>
  <si>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</si>
  <si>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</si>
  <si>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</si>
  <si>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</si>
  <si>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</si>
  <si>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</si>
  <si>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</si>
  <si>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</si>
  <si>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</si>
  <si>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</si>
  <si>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</si>
  <si>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</si>
  <si>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</si>
  <si>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</si>
  <si>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</si>
  <si>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</si>
  <si>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</si>
  <si>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</si>
  <si>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</si>
  <si>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</si>
  <si>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</si>
  <si>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</si>
  <si>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</si>
  <si>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</si>
  <si>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</si>
  <si>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</si>
  <si>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</si>
  <si>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</si>
  <si>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</si>
  <si>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</si>
  <si>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</si>
  <si>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</si>
  <si>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</si>
  <si>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</si>
  <si>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</si>
  <si>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</si>
  <si>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</si>
  <si>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</si>
  <si>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</si>
  <si>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</si>
  <si>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</si>
  <si>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</si>
  <si>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</si>
  <si>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</si>
  <si>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</si>
  <si>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</si>
  <si>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</si>
  <si>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</si>
  <si>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</si>
  <si>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</si>
  <si>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</si>
  <si>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</si>
  <si>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</si>
  <si>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</si>
  <si>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</si>
  <si>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</si>
  <si>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</si>
  <si>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</si>
  <si>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</si>
  <si>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</si>
  <si>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</si>
  <si>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</si>
  <si>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</si>
  <si>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</si>
  <si>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</si>
  <si>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</si>
  <si>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</si>
  <si>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</si>
  <si>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</si>
  <si>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</si>
  <si>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</si>
  <si>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</si>
  <si>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</si>
  <si>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</si>
  <si>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</si>
  <si>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</si>
  <si>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</si>
  <si>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</si>
  <si>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</si>
  <si>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</si>
  <si>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</si>
  <si>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</si>
  <si>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</si>
  <si>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</si>
  <si>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</si>
  <si>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</si>
  <si>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</si>
  <si>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</si>
  <si>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</si>
  <si>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</si>
  <si>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</si>
  <si>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</si>
  <si>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</si>
  <si>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</si>
  <si>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</si>
  <si>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</si>
  <si>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</si>
  <si>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</si>
  <si>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</si>
  <si>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</si>
  <si>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</si>
  <si>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</si>
  <si>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</si>
  <si>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</si>
  <si>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</si>
  <si>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</si>
  <si>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</si>
  <si>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</si>
  <si>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</si>
  <si>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</si>
  <si>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</si>
  <si>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</si>
  <si>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</si>
  <si>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</si>
  <si>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</si>
  <si>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</si>
  <si>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</si>
  <si>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</si>
  <si>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</si>
  <si>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</si>
  <si>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</si>
  <si>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</si>
  <si>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</si>
  <si>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</si>
  <si>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</si>
  <si>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</si>
  <si>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</si>
  <si>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</si>
  <si>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</si>
  <si>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</si>
  <si>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</si>
  <si>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</si>
  <si>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</si>
  <si>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</si>
  <si>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</si>
  <si>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</si>
  <si>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</si>
  <si>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</si>
  <si>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</si>
  <si>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</si>
  <si>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</si>
  <si>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</si>
  <si>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</si>
  <si>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</si>
  <si>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</si>
  <si>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</si>
  <si>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</si>
  <si>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</si>
  <si>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</si>
  <si>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</si>
  <si>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</si>
  <si>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</si>
  <si>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</si>
  <si>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</si>
  <si>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</si>
  <si>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</si>
  <si>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</si>
  <si>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</si>
  <si>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</si>
  <si>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</si>
  <si>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</si>
  <si>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</si>
  <si>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</si>
  <si>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</si>
  <si>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</si>
  <si>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</si>
  <si>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</si>
  <si>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</si>
  <si>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</si>
  <si>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</si>
  <si>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</si>
  <si>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</si>
  <si>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</si>
  <si>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</si>
  <si>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</si>
  <si>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</si>
  <si>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</si>
  <si>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</si>
  <si>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</si>
  <si>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</si>
  <si>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</si>
  <si>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</si>
  <si>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</si>
  <si>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</si>
  <si>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</si>
  <si>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</si>
  <si>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</si>
  <si>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</si>
  <si>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</si>
  <si>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</si>
  <si>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</si>
  <si>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</si>
  <si>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</si>
  <si>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</si>
  <si>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</si>
  <si>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</si>
  <si>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</si>
  <si>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</si>
  <si>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</si>
  <si>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</si>
  <si>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</si>
  <si>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</si>
  <si>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</si>
  <si>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</si>
  <si>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</si>
  <si>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</si>
  <si>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</si>
  <si>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</si>
  <si>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</si>
  <si>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</si>
  <si>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</si>
  <si>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</si>
  <si>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</si>
  <si>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</si>
  <si>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</si>
  <si>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</si>
  <si>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</si>
  <si>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</si>
  <si>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</si>
  <si>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</si>
  <si>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</si>
  <si>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</si>
  <si>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</si>
  <si>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</si>
  <si>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</si>
  <si>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</si>
  <si>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</si>
  <si>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</si>
  <si>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</si>
  <si>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</si>
  <si>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</si>
  <si>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</si>
  <si>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</si>
  <si>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</si>
  <si>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</si>
  <si>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</si>
  <si>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</si>
  <si>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</si>
  <si>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</si>
  <si>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</si>
  <si>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</si>
  <si>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</si>
  <si>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</si>
  <si>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</si>
  <si>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</si>
  <si>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</si>
  <si>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</si>
  <si>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</si>
  <si>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</si>
  <si>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</si>
  <si>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</si>
  <si>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</si>
  <si>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</si>
  <si>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</si>
  <si>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</si>
  <si>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</si>
  <si>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</si>
  <si>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</si>
  <si>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</si>
  <si>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</si>
  <si>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</si>
  <si>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</si>
  <si>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</si>
  <si>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</si>
  <si>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</si>
  <si>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</si>
  <si>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</si>
  <si>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</si>
  <si>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</si>
  <si>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</si>
  <si>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</si>
  <si>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</si>
  <si>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</si>
  <si>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</si>
  <si>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</si>
  <si>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</si>
  <si>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</si>
  <si>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</si>
  <si>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</si>
  <si>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</si>
  <si>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</si>
  <si>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</si>
  <si>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</si>
  <si>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</si>
  <si>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</si>
  <si>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</si>
  <si>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</si>
  <si>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</si>
  <si>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</si>
  <si>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</si>
  <si>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</si>
  <si>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</si>
  <si>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</si>
  <si>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</si>
  <si>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</si>
  <si>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</si>
  <si>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</si>
  <si>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</si>
  <si>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</si>
  <si>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</si>
  <si>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</si>
  <si>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</si>
  <si>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</si>
  <si>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</si>
  <si>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</si>
  <si>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</si>
  <si>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</si>
  <si>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</si>
  <si>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</si>
  <si>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</si>
  <si>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</si>
  <si>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</si>
  <si>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</si>
  <si>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</si>
  <si>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</si>
  <si>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</si>
  <si>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</si>
  <si>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</si>
  <si>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</si>
  <si>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</si>
  <si>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</si>
  <si>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</si>
  <si>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</si>
  <si>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</si>
  <si>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</si>
  <si>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</si>
  <si>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</si>
  <si>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</si>
  <si>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</si>
  <si>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</si>
  <si>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</si>
  <si>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</si>
  <si>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</si>
  <si>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</si>
  <si>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</si>
  <si>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</si>
  <si>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</si>
  <si>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</si>
  <si>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</si>
  <si>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</si>
  <si>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</si>
  <si>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</si>
  <si>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</si>
  <si>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</si>
  <si>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</si>
  <si>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</si>
  <si>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</si>
  <si>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</si>
  <si>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</si>
  <si>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</si>
  <si>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</si>
  <si>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</si>
  <si>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</si>
  <si>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</si>
  <si>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</si>
  <si>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</si>
  <si>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</si>
  <si>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</si>
  <si>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</si>
  <si>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</si>
  <si>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</si>
  <si>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</si>
  <si>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</si>
  <si>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</si>
  <si>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</si>
  <si>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</si>
  <si>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</si>
  <si>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</si>
  <si>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</si>
  <si>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</si>
  <si>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</si>
  <si>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</si>
  <si>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</si>
  <si>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</si>
  <si>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</si>
  <si>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</si>
  <si>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</si>
  <si>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</si>
  <si>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</si>
  <si>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</si>
  <si>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</si>
  <si>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</si>
  <si>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</si>
  <si>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</si>
  <si>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</si>
  <si>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</si>
  <si>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</si>
  <si>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</si>
  <si>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</si>
  <si>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</si>
  <si>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</si>
  <si>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</si>
  <si>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</si>
  <si>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</si>
  <si>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</si>
  <si>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</si>
  <si>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</si>
  <si>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</si>
  <si>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</si>
  <si>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</si>
  <si>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</si>
  <si>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</si>
  <si>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</si>
  <si>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</si>
  <si>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</si>
  <si>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</si>
  <si>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</si>
  <si>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</si>
  <si>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</si>
  <si>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</si>
  <si>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</si>
  <si>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</si>
  <si>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</si>
  <si>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</si>
  <si>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</si>
  <si>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</si>
  <si>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</si>
  <si>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</si>
  <si>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</si>
  <si>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</si>
  <si>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</si>
  <si>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</si>
  <si>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</si>
  <si>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</si>
  <si>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</si>
  <si>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</si>
  <si>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</si>
  <si>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</si>
  <si>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</si>
  <si>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</si>
  <si>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</si>
  <si>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</si>
  <si>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</si>
  <si>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</si>
  <si>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</si>
  <si>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</si>
  <si>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</si>
  <si>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</si>
  <si>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</si>
  <si>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</si>
  <si>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</si>
  <si>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</si>
  <si>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</si>
  <si>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</si>
  <si>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</si>
  <si>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</si>
  <si>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</si>
  <si>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</si>
  <si>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</si>
  <si>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</si>
  <si>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</si>
  <si>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</si>
  <si>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</si>
  <si>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</si>
  <si>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</si>
  <si>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</si>
  <si>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</si>
  <si>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</si>
  <si>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</si>
  <si>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</si>
  <si>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</si>
  <si>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</si>
  <si>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</si>
  <si>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</si>
  <si>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</si>
  <si>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</si>
  <si>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</si>
  <si>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</si>
  <si>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</si>
  <si>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</si>
  <si>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</si>
  <si>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</si>
  <si>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</si>
  <si>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</si>
  <si>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</si>
  <si>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</si>
  <si>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</si>
  <si>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</si>
  <si>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</si>
  <si>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</si>
  <si>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</si>
  <si>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</si>
  <si>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</si>
  <si>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</si>
  <si>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</si>
  <si>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</si>
  <si>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</si>
  <si>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</si>
  <si>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</si>
  <si>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</si>
  <si>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</si>
  <si>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</si>
  <si>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</si>
  <si>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</si>
  <si>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</si>
  <si>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</si>
  <si>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</si>
  <si>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</si>
  <si>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</si>
  <si>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</si>
  <si>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</si>
  <si>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</si>
  <si>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</si>
  <si>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</si>
  <si>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</si>
  <si>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</si>
  <si>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</si>
  <si>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</si>
  <si>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</si>
  <si>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</si>
  <si>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</si>
  <si>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</si>
  <si>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</si>
  <si>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</si>
  <si>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</si>
  <si>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</si>
  <si>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</si>
  <si>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</si>
  <si>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</si>
  <si>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</si>
  <si>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</si>
  <si>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</si>
  <si>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</si>
  <si>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</si>
  <si>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</si>
  <si>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</si>
  <si>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</si>
  <si>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</si>
  <si>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</si>
  <si>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</si>
  <si>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</si>
  <si>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</si>
  <si>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</si>
  <si>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</si>
  <si>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</si>
  <si>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</si>
  <si>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</si>
  <si>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</si>
  <si>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</si>
  <si>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</si>
  <si>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</si>
  <si>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</si>
  <si>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</si>
  <si>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</si>
  <si>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</si>
  <si>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</si>
  <si>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</si>
  <si>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</si>
  <si>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</si>
  <si>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</si>
  <si>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</si>
  <si>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</si>
  <si>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</si>
  <si>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</si>
  <si>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</si>
  <si>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</si>
  <si>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</si>
  <si>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</si>
  <si>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</si>
  <si>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</si>
  <si>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</si>
  <si>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</si>
  <si>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</si>
  <si>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</si>
  <si>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</si>
  <si>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</si>
  <si>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</si>
  <si>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</si>
  <si>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</si>
  <si>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</si>
  <si>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</si>
  <si>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</si>
  <si>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</si>
  <si>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</si>
  <si>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</si>
  <si>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</si>
  <si>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</si>
  <si>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</si>
  <si>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</si>
  <si>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</si>
  <si>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</si>
  <si>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</si>
  <si>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</si>
  <si>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</si>
  <si>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</si>
  <si>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</si>
  <si>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</si>
  <si>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</si>
  <si>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</si>
  <si>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</si>
  <si>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</si>
  <si>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</si>
  <si>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</si>
  <si>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</si>
  <si>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</si>
  <si>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</si>
  <si>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</si>
  <si>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</si>
  <si>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</si>
  <si>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</si>
  <si>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</si>
  <si>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</si>
  <si>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</si>
  <si>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</si>
  <si>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</si>
  <si>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</si>
  <si>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</si>
  <si>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</si>
  <si>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</si>
  <si>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</si>
  <si>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</si>
  <si>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</si>
  <si>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</si>
  <si>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</si>
  <si>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</si>
  <si>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</si>
  <si>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</si>
  <si>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</si>
  <si>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</si>
  <si>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</si>
  <si>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</si>
  <si>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</si>
  <si>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</si>
  <si>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</si>
  <si>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</si>
  <si>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</si>
  <si>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</si>
  <si>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</si>
  <si>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</si>
  <si>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</si>
  <si>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</si>
  <si>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</si>
  <si>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</si>
  <si>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</si>
  <si>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</si>
  <si>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</si>
  <si>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</si>
  <si>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</si>
  <si>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</si>
  <si>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</si>
  <si>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</si>
  <si>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</si>
  <si>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</si>
  <si>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</si>
  <si>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</si>
  <si>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</si>
  <si>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</si>
  <si>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</si>
  <si>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</si>
  <si>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</si>
  <si>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</si>
  <si>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</si>
  <si>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</si>
  <si>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</si>
  <si>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</si>
  <si>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</si>
  <si>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</si>
  <si>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</si>
  <si>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</si>
  <si>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</si>
  <si>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</si>
  <si>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</si>
  <si>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</si>
  <si>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</si>
  <si>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</si>
  <si>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</si>
  <si>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</si>
  <si>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</si>
  <si>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</si>
  <si>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</si>
  <si>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</si>
  <si>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</si>
  <si>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</si>
  <si>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</si>
  <si>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</si>
  <si>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</si>
  <si>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</si>
  <si>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</si>
  <si>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</si>
  <si>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</si>
  <si>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</si>
  <si>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</si>
  <si>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</si>
  <si>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</si>
  <si>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</si>
  <si>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</si>
  <si>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</si>
  <si>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</si>
  <si>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</si>
  <si>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</si>
  <si>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</si>
  <si>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</si>
  <si>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</si>
  <si>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</si>
  <si>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</si>
  <si>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</si>
  <si>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</si>
  <si>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</si>
  <si>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</si>
  <si>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</si>
  <si>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</si>
  <si>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</si>
  <si>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</si>
  <si>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</si>
  <si>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</si>
  <si>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</si>
  <si>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</si>
  <si>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</si>
  <si>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</si>
  <si>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</si>
  <si>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</si>
  <si>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</si>
  <si>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</si>
  <si>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</si>
  <si>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</si>
  <si>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</si>
  <si>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</si>
  <si>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</si>
  <si>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</si>
  <si>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</si>
  <si>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</si>
  <si>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</si>
  <si>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</si>
  <si>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</si>
  <si>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</si>
  <si>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</si>
  <si>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</si>
  <si>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</si>
  <si>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</si>
  <si>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</si>
  <si>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</si>
  <si>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</si>
  <si>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</si>
  <si>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</si>
  <si>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</si>
  <si>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</si>
  <si>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</si>
  <si>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</si>
  <si>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</si>
  <si>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</si>
  <si>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</si>
  <si>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</si>
  <si>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</si>
  <si>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</si>
  <si>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</si>
  <si>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</si>
  <si>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</si>
  <si>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</si>
  <si>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</si>
  <si>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</si>
  <si>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</si>
  <si>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</si>
  <si>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</si>
  <si>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</si>
  <si>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</si>
  <si>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</si>
  <si>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</si>
  <si>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</si>
  <si>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</si>
  <si>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</si>
  <si>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</si>
  <si>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</si>
  <si>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</si>
  <si>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</si>
  <si>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</si>
  <si>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</si>
  <si>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</si>
  <si>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</si>
  <si>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</si>
  <si>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</si>
  <si>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</si>
  <si>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</si>
  <si>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</si>
  <si>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</si>
  <si>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</si>
  <si>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</si>
  <si>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</si>
  <si>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</si>
  <si>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</si>
  <si>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</si>
  <si>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</si>
  <si>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</si>
  <si>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</si>
  <si>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</si>
  <si>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</si>
  <si>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</si>
  <si>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</si>
  <si>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</si>
  <si>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</si>
  <si>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</si>
  <si>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</si>
  <si>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</si>
  <si>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</si>
  <si>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</si>
  <si>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</si>
  <si>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</si>
  <si>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</si>
  <si>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</si>
  <si>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</si>
  <si>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</si>
  <si>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</si>
  <si>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</si>
  <si>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</si>
  <si>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</si>
  <si>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</si>
  <si>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</si>
  <si>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</si>
  <si>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</si>
  <si>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</si>
  <si>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</si>
  <si>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</si>
  <si>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</si>
  <si>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</si>
  <si>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</si>
  <si>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</si>
  <si>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</si>
  <si>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</si>
  <si>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</si>
  <si>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</si>
  <si>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</si>
  <si>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</si>
  <si>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</si>
  <si>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</si>
  <si>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</si>
  <si>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</si>
  <si>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</si>
  <si>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</si>
  <si>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</si>
  <si>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</si>
  <si>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</si>
  <si>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</si>
  <si>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</si>
  <si>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</si>
  <si>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</si>
  <si>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</si>
  <si>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</si>
  <si>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</si>
  <si>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</si>
  <si>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</si>
  <si>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</si>
  <si>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</si>
  <si>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</si>
  <si>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</si>
  <si>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</si>
  <si>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</si>
  <si>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</si>
  <si>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</si>
  <si>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</si>
  <si>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</si>
  <si>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</si>
  <si>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</si>
  <si>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</si>
  <si>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</si>
  <si>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</si>
  <si>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</si>
  <si>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</si>
  <si>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</si>
  <si>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</si>
  <si>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</si>
  <si>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</si>
  <si>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</si>
  <si>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</si>
  <si>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</si>
  <si>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</si>
  <si>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</si>
  <si>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</si>
  <si>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</si>
  <si>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</si>
  <si>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</si>
  <si>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</si>
  <si>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</si>
  <si>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</si>
  <si>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</si>
  <si>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</si>
  <si>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</si>
  <si>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</si>
  <si>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</si>
  <si>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</si>
  <si>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</si>
  <si>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</si>
  <si>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</si>
  <si>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</si>
  <si>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</si>
  <si>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</si>
  <si>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</si>
  <si>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</si>
  <si>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</si>
  <si>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</si>
  <si>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</si>
  <si>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</si>
  <si>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</si>
  <si>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</si>
  <si>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</si>
  <si>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</si>
  <si>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</si>
  <si>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</si>
  <si>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</si>
  <si>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</si>
  <si>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</si>
  <si>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</si>
  <si>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</si>
  <si>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</si>
  <si>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</si>
  <si>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</si>
  <si>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</si>
  <si>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</si>
  <si>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</si>
  <si>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</si>
  <si>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</si>
  <si>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</si>
  <si>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</si>
  <si>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</si>
  <si>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</si>
  <si>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</si>
  <si>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</si>
  <si>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</si>
  <si>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</si>
  <si>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</si>
  <si>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</si>
  <si>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</si>
  <si>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</si>
  <si>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</si>
  <si>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</si>
  <si>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</si>
  <si>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</si>
  <si>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</si>
  <si>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</si>
  <si>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</si>
  <si>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</si>
  <si>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</si>
  <si>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</si>
  <si>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</si>
  <si>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</si>
  <si>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</si>
  <si>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</si>
  <si>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</si>
  <si>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</si>
  <si>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</si>
  <si>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</si>
  <si>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</si>
  <si>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</si>
  <si>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</si>
  <si>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</si>
  <si>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</si>
  <si>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</si>
  <si>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</si>
  <si>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</si>
  <si>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</si>
  <si>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</si>
  <si>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</si>
  <si>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</si>
  <si>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</si>
  <si>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</si>
  <si>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</si>
  <si>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</si>
  <si>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</si>
  <si>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</si>
  <si>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</si>
  <si>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</si>
  <si>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</si>
  <si>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</si>
  <si>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</si>
  <si>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</si>
  <si>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</si>
  <si>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</si>
  <si>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</si>
  <si>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</si>
  <si>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</si>
  <si>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</si>
  <si>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</si>
  <si>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</si>
  <si>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</si>
  <si>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</si>
  <si>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</si>
  <si>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</si>
  <si>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</si>
  <si>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</si>
  <si>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</si>
  <si>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</si>
  <si>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</si>
  <si>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</si>
  <si>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</si>
  <si>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</si>
  <si>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</si>
  <si>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</si>
  <si>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</si>
  <si>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</si>
  <si>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</si>
  <si>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</si>
  <si>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</si>
  <si>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</si>
  <si>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</si>
  <si>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</si>
  <si>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</si>
  <si>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</si>
  <si>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</si>
  <si>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</si>
  <si>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</si>
  <si>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</si>
  <si>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</si>
  <si>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</si>
  <si>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</si>
  <si>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</si>
  <si>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</si>
  <si>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</si>
  <si>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</si>
  <si>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</si>
  <si>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</si>
  <si>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</si>
  <si>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</si>
  <si>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</si>
  <si>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</si>
  <si>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</si>
  <si>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</si>
  <si>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</si>
  <si>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</si>
  <si>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</si>
  <si>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</si>
  <si>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</si>
  <si>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</si>
  <si>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</si>
  <si>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</si>
  <si>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</si>
  <si>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</si>
  <si>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</si>
  <si>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</si>
  <si>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</si>
  <si>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</si>
  <si>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</si>
  <si>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</si>
  <si>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</si>
  <si>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</si>
  <si>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</si>
  <si>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</si>
  <si>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</si>
  <si>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</si>
  <si>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</si>
  <si>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</si>
  <si>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</si>
  <si>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</si>
  <si>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</si>
  <si>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</si>
  <si>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</si>
  <si>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</si>
  <si>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</si>
  <si>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</si>
  <si>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</si>
  <si>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</si>
  <si>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</si>
  <si>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</si>
  <si>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</si>
  <si>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</si>
  <si>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</si>
  <si>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</si>
  <si>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</si>
  <si>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</si>
  <si>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</si>
  <si>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</si>
  <si>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</si>
  <si>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</si>
  <si>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</si>
  <si>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</si>
  <si>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</si>
  <si>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</si>
  <si>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</si>
  <si>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</si>
  <si>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</si>
  <si>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</si>
  <si>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</si>
  <si>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</si>
  <si>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</si>
  <si>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</si>
  <si>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</si>
  <si>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</si>
  <si>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</si>
  <si>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</si>
  <si>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</si>
  <si>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</si>
  <si>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</si>
  <si>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</si>
  <si>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</si>
  <si>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</si>
  <si>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</si>
  <si>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</si>
  <si>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</si>
  <si>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</si>
  <si>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</si>
  <si>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</si>
  <si>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</si>
  <si>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</si>
  <si>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</si>
  <si>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</si>
  <si>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</si>
  <si>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</si>
  <si>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</si>
  <si>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</si>
  <si>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</si>
  <si>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</si>
  <si>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</si>
  <si>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</si>
  <si>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</si>
  <si>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</si>
  <si>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</si>
  <si>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</si>
  <si>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</si>
  <si>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</si>
  <si>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</si>
  <si>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</si>
  <si>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</si>
  <si>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</si>
  <si>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</si>
  <si>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</si>
  <si>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</si>
  <si>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</si>
  <si>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</si>
  <si>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</si>
  <si>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</si>
  <si>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</si>
  <si>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</si>
  <si>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</si>
  <si>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</si>
  <si>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</si>
  <si>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</si>
  <si>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</si>
  <si>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</si>
  <si>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</si>
  <si>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</si>
  <si>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</si>
  <si>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</si>
  <si>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</si>
  <si>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</si>
  <si>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</si>
  <si>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</si>
  <si>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</si>
  <si>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</si>
  <si>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</si>
  <si>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</si>
  <si>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</si>
  <si>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</si>
  <si>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</si>
  <si>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</si>
  <si>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</si>
  <si>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</si>
  <si>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</si>
  <si>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</si>
  <si>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</si>
  <si>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</si>
  <si>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</si>
  <si>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</si>
  <si>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</si>
  <si>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</si>
  <si>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</si>
  <si>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</si>
  <si>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</si>
  <si>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</si>
  <si>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</si>
  <si>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</si>
  <si>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</si>
  <si>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</si>
  <si>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</si>
  <si>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</si>
  <si>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</si>
  <si>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</si>
  <si>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</si>
  <si>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</si>
  <si>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</si>
  <si>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</si>
  <si>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</si>
  <si>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</si>
  <si>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</si>
  <si>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</si>
  <si>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</si>
  <si>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</si>
  <si>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</si>
  <si>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</si>
  <si>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</si>
  <si>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</si>
  <si>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</si>
  <si>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</si>
  <si>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</si>
  <si>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</si>
  <si>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</si>
  <si>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</si>
  <si>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</si>
  <si>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</si>
  <si>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</si>
  <si>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</si>
  <si>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</si>
  <si>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</si>
  <si>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</si>
  <si>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</si>
  <si>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</si>
  <si>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</si>
  <si>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</si>
  <si>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</si>
  <si>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</si>
  <si>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</si>
  <si>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</si>
  <si>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</si>
  <si>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</si>
  <si>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</si>
  <si>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</si>
  <si>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</si>
  <si>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</si>
  <si>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</si>
  <si>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</si>
  <si>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</si>
  <si>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</si>
  <si>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</si>
  <si>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</si>
  <si>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</si>
  <si>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</si>
  <si>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</si>
  <si>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</si>
  <si>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</si>
  <si>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</si>
  <si>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</si>
  <si>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</si>
  <si>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</si>
  <si>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</si>
  <si>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</si>
  <si>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</si>
  <si>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</si>
  <si>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</si>
  <si>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</si>
  <si>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</si>
  <si>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</si>
  <si>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</si>
  <si>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</si>
  <si>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</si>
  <si>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</si>
  <si>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</si>
  <si>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</si>
  <si>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</si>
  <si>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</si>
  <si>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</si>
  <si>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</si>
  <si>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</si>
  <si>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</si>
  <si>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</si>
  <si>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</si>
  <si>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</si>
  <si>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</si>
  <si>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</si>
  <si>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</si>
  <si>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</si>
  <si>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</si>
  <si>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</si>
  <si>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</si>
  <si>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</si>
  <si>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</si>
  <si>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</si>
  <si>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</si>
  <si>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</si>
  <si>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</si>
  <si>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</si>
  <si>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</si>
  <si>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</si>
  <si>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</si>
  <si>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</si>
  <si>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</si>
  <si>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</si>
  <si>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</si>
  <si>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</si>
  <si>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</si>
  <si>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</si>
  <si>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</si>
  <si>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</si>
  <si>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</si>
  <si>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</si>
  <si>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</si>
  <si>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</si>
  <si>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</si>
  <si>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</si>
  <si>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</si>
  <si>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</si>
  <si>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</si>
  <si>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</si>
  <si>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</si>
  <si>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</si>
  <si>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</si>
  <si>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</si>
  <si>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</si>
  <si>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</si>
  <si>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</si>
  <si>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</si>
  <si>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</si>
  <si>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</si>
  <si>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</si>
  <si>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</si>
  <si>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</si>
  <si>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</si>
  <si>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</si>
  <si>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</si>
  <si>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</si>
  <si>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</si>
  <si>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</si>
  <si>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</si>
  <si>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</si>
  <si>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</si>
  <si>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</si>
  <si>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</si>
  <si>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</si>
  <si>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</si>
  <si>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</si>
  <si>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</si>
  <si>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</si>
  <si>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</si>
  <si>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</si>
  <si>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</si>
  <si>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</si>
  <si>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</si>
  <si>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</si>
  <si>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</si>
  <si>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</si>
  <si>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</si>
  <si>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</si>
  <si>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</si>
  <si>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</si>
  <si>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</si>
  <si>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</si>
  <si>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</si>
  <si>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</si>
  <si>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</si>
  <si>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</si>
  <si>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</si>
  <si>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</si>
  <si>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</si>
  <si>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</si>
  <si>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</si>
  <si>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</si>
  <si>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</si>
  <si>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</si>
  <si>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</si>
  <si>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</si>
  <si>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</si>
  <si>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</si>
  <si>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</si>
  <si>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</si>
  <si>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</si>
  <si>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</si>
  <si>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</si>
  <si>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</si>
  <si>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</si>
  <si>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</si>
  <si>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</si>
  <si>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</si>
  <si>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</si>
  <si>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</si>
  <si>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</si>
  <si>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</si>
  <si>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</si>
  <si>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</si>
  <si>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</si>
  <si>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</si>
  <si>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</si>
  <si>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</si>
  <si>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</si>
  <si>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</si>
  <si>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</si>
  <si>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</si>
  <si>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</si>
  <si>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</si>
  <si>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</si>
  <si>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</si>
  <si>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</si>
  <si>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</si>
  <si>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</si>
  <si>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</si>
  <si>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</si>
  <si>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</si>
  <si>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</si>
  <si>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</si>
  <si>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</si>
  <si>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</si>
  <si>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</si>
  <si>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</si>
  <si>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</si>
  <si>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</si>
  <si>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</si>
  <si>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</si>
  <si>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</si>
  <si>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</si>
  <si>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</si>
  <si>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</si>
  <si>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</si>
  <si>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</si>
  <si>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</si>
  <si>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</si>
  <si>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</si>
  <si>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</si>
  <si>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</si>
  <si>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</si>
  <si>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</si>
  <si>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</si>
  <si>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</si>
  <si>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</si>
  <si>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</si>
  <si>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</si>
  <si>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</si>
  <si>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</si>
  <si>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</si>
  <si>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</si>
  <si>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</si>
  <si>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</si>
  <si>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</si>
  <si>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</si>
  <si>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</si>
  <si>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</si>
  <si>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</si>
  <si>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</si>
  <si>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</si>
  <si>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</si>
  <si>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</si>
  <si>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</si>
  <si>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</si>
  <si>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</si>
  <si>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</si>
  <si>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</si>
  <si>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</si>
  <si>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</si>
  <si>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</si>
  <si>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</si>
  <si>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</si>
  <si>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</si>
  <si>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</si>
  <si>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</si>
  <si>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</si>
  <si>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</si>
  <si>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</si>
  <si>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</si>
  <si>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</si>
  <si>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</si>
  <si>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</si>
  <si>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</si>
  <si>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</si>
  <si>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</si>
  <si>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</si>
  <si>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</si>
  <si>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</si>
  <si>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</si>
  <si>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</si>
  <si>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</si>
  <si>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</si>
  <si>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</si>
  <si>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</si>
  <si>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</si>
  <si>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</si>
  <si>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</si>
  <si>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</si>
  <si>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</si>
  <si>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</si>
  <si>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</si>
  <si>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</si>
  <si>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</si>
  <si>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</si>
  <si>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</si>
  <si>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</si>
  <si>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</si>
  <si>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</si>
  <si>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</si>
  <si>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</si>
  <si>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</si>
  <si>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</si>
  <si>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</si>
  <si>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</si>
  <si>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</si>
  <si>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</si>
  <si>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</si>
  <si>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</si>
  <si>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</si>
  <si>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</si>
  <si>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</si>
  <si>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</si>
  <si>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</si>
  <si>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</si>
  <si>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</si>
  <si>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</si>
  <si>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</si>
  <si>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</si>
  <si>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</si>
  <si>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</si>
  <si>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</si>
  <si>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</si>
  <si>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</si>
  <si>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</si>
  <si>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</si>
  <si>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</si>
  <si>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</si>
  <si>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</si>
  <si>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</si>
  <si>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</si>
  <si>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</si>
  <si>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</si>
  <si>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</si>
  <si>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</si>
  <si>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</si>
  <si>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</si>
  <si>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</si>
  <si>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</si>
  <si>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</si>
  <si>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</si>
  <si>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</si>
  <si>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</si>
  <si>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</si>
  <si>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</si>
  <si>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</si>
  <si>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</si>
  <si>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</si>
  <si>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</si>
  <si>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</si>
  <si>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</si>
  <si>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</si>
  <si>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</si>
  <si>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</si>
  <si>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</si>
  <si>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</si>
  <si>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</si>
  <si>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</si>
  <si>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</si>
  <si>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</si>
  <si>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</si>
  <si>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</si>
  <si>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</si>
  <si>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</si>
  <si>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</si>
  <si>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</si>
  <si>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</si>
  <si>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</si>
  <si>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</si>
  <si>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</si>
  <si>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</si>
  <si>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</si>
  <si>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</si>
  <si>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</si>
  <si>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</si>
  <si>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</si>
  <si>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</si>
  <si>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</si>
  <si>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</si>
  <si>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</si>
  <si>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</si>
  <si>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</si>
  <si>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</si>
  <si>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</si>
  <si>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</si>
  <si>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</si>
  <si>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</si>
  <si>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</si>
  <si>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</si>
  <si>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</si>
  <si>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</si>
  <si>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</si>
  <si>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</si>
  <si>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</si>
  <si>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</si>
  <si>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</si>
  <si>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</si>
  <si>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</si>
  <si>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</si>
  <si>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</si>
  <si>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</si>
  <si>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</si>
  <si>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</si>
  <si>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</si>
  <si>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</si>
  <si>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</si>
  <si>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</si>
  <si>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</si>
  <si>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</si>
  <si>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</si>
  <si>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</si>
  <si>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</si>
  <si>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</si>
  <si>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</si>
  <si>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</si>
  <si>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</si>
  <si>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</si>
  <si>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</si>
  <si>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</si>
  <si>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</si>
  <si>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</si>
  <si>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</si>
  <si>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</si>
  <si>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</si>
  <si>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</si>
  <si>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</si>
  <si>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</si>
  <si>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</si>
  <si>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</si>
  <si>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</si>
  <si>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</si>
  <si>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</si>
  <si>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</si>
  <si>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</si>
  <si>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</si>
  <si>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</si>
  <si>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</si>
  <si>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</si>
  <si>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</si>
  <si>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</si>
  <si>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</si>
  <si>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</si>
  <si>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</si>
  <si>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</si>
  <si>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</si>
  <si>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</si>
  <si>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</si>
  <si>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</si>
  <si>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</si>
  <si>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</si>
  <si>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</si>
  <si>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</si>
  <si>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</si>
  <si>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</si>
  <si>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</si>
  <si>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</si>
  <si>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</si>
  <si>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</si>
  <si>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</si>
  <si>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</si>
  <si>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</si>
  <si>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</si>
  <si>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</si>
  <si>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</si>
  <si>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</si>
  <si>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</si>
  <si>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</si>
  <si>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</si>
  <si>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</si>
  <si>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</si>
  <si>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</si>
  <si>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</si>
  <si>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</si>
  <si>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</si>
  <si>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</si>
  <si>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</si>
  <si>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</si>
  <si>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</si>
  <si>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</si>
  <si>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</si>
  <si>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</si>
  <si>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</si>
  <si>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</si>
  <si>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</si>
  <si>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</si>
  <si>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</si>
  <si>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</si>
  <si>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</si>
  <si>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</si>
  <si>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</si>
  <si>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</si>
  <si>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</si>
  <si>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</si>
  <si>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</si>
  <si>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</si>
  <si>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</si>
  <si>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</si>
  <si>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</si>
  <si>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</si>
  <si>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</si>
  <si>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</si>
  <si>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</si>
  <si>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</si>
  <si>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</si>
  <si>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</si>
  <si>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</si>
  <si>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</si>
  <si>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</si>
  <si>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</si>
  <si>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</si>
  <si>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</si>
  <si>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</si>
  <si>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</si>
  <si>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</si>
  <si>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</si>
  <si>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</si>
  <si>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</si>
  <si>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</si>
  <si>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</si>
  <si>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</si>
  <si>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</si>
  <si>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</si>
  <si>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</si>
  <si>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</si>
  <si>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</si>
  <si>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</si>
  <si>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</si>
  <si>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</si>
  <si>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</si>
  <si>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</si>
  <si>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</si>
  <si>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</si>
  <si>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</si>
  <si>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</si>
  <si>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</si>
  <si>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</si>
  <si>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</si>
  <si>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</si>
  <si>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</si>
  <si>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</si>
  <si>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</si>
  <si>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</si>
  <si>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</si>
  <si>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</si>
  <si>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</si>
  <si>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</si>
  <si>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</si>
  <si>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</si>
  <si>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</si>
  <si>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</si>
  <si>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</si>
  <si>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</si>
  <si>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</si>
  <si>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</si>
  <si>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</si>
  <si>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</si>
  <si>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</si>
  <si>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</si>
  <si>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</si>
  <si>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</si>
  <si>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</si>
  <si>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</si>
  <si>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</si>
  <si>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</si>
  <si>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</si>
  <si>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</si>
  <si>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</si>
  <si>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</si>
  <si>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</si>
  <si>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</si>
  <si>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</si>
  <si>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</si>
  <si>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</si>
  <si>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</si>
  <si>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</si>
  <si>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</si>
  <si>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</si>
  <si>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</si>
  <si>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</si>
  <si>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</si>
  <si>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</si>
  <si>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</si>
  <si>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</si>
  <si>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</si>
  <si>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</si>
  <si>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</si>
  <si>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</si>
  <si>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</si>
  <si>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</si>
  <si>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</si>
  <si>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</si>
  <si>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</si>
  <si>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</si>
  <si>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</si>
  <si>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</si>
  <si>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</si>
  <si>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</si>
  <si>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</si>
  <si>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</si>
  <si>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</si>
  <si>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</si>
  <si>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</si>
  <si>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</si>
  <si>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</si>
  <si>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</si>
  <si>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</si>
  <si>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</si>
  <si>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</si>
  <si>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</si>
  <si>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</si>
  <si>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</si>
  <si>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</si>
  <si>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</si>
  <si>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</si>
  <si>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</si>
  <si>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</si>
  <si>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</si>
  <si>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</si>
  <si>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</si>
  <si>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</si>
  <si>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</si>
  <si>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</si>
  <si>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</si>
  <si>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</si>
  <si>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</si>
  <si>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</si>
  <si>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</si>
  <si>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</si>
  <si>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</si>
  <si>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</si>
  <si>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</si>
  <si>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</si>
  <si>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</si>
  <si>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</si>
  <si>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</si>
  <si>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</si>
  <si>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</si>
  <si>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</si>
  <si>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</si>
  <si>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</si>
  <si>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</si>
  <si>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</si>
  <si>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</si>
  <si>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</si>
  <si>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</si>
  <si>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</si>
  <si>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</si>
  <si>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</si>
  <si>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</si>
  <si>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</si>
  <si>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</si>
  <si>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</si>
  <si>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</si>
  <si>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</si>
  <si>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</si>
  <si>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</si>
  <si>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</si>
  <si>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</si>
  <si>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</si>
  <si>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</si>
  <si>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</si>
  <si>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</si>
  <si>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</si>
  <si>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</si>
  <si>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</si>
  <si>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</si>
  <si>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</si>
  <si>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</si>
  <si>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</si>
  <si>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</si>
  <si>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</si>
  <si>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</si>
  <si>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</si>
  <si>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</si>
  <si>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</si>
  <si>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</si>
  <si>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</si>
  <si>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</si>
  <si>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</si>
  <si>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</si>
  <si>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</si>
  <si>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</si>
  <si>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</si>
  <si>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</si>
  <si>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</si>
  <si>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</si>
  <si>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</si>
  <si>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</si>
  <si>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</si>
  <si>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</si>
  <si>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</si>
  <si>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</si>
  <si>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</si>
  <si>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</si>
  <si>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</si>
  <si>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</si>
  <si>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</si>
  <si>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</si>
  <si>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</si>
  <si>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</si>
  <si>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</si>
  <si>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</si>
  <si>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</si>
  <si>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</si>
  <si>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</si>
  <si>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</si>
  <si>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</si>
  <si>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</si>
  <si>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</si>
  <si>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</si>
  <si>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</si>
  <si>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</si>
  <si>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</si>
  <si>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</si>
  <si>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</si>
  <si>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</si>
  <si>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</si>
  <si>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</si>
  <si>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</si>
  <si>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</si>
  <si>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</si>
  <si>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</si>
  <si>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</si>
  <si>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</si>
  <si>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</si>
  <si>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</si>
  <si>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</si>
  <si>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</si>
  <si>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</si>
  <si>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</si>
  <si>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</si>
  <si>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</si>
  <si>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</si>
  <si>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</si>
  <si>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</si>
  <si>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</si>
  <si>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</si>
  <si>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</si>
  <si>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</si>
  <si>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</si>
  <si>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</si>
  <si>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</si>
  <si>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</si>
  <si>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</si>
  <si>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</si>
  <si>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</si>
  <si>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</si>
  <si>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</si>
  <si>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</si>
  <si>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</si>
  <si>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</si>
  <si>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</si>
  <si>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</si>
  <si>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</si>
  <si>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</si>
  <si>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</si>
  <si>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</si>
  <si>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</si>
  <si>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</si>
  <si>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</si>
  <si>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</si>
  <si>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</si>
  <si>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</si>
  <si>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</si>
  <si>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</si>
  <si>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</si>
  <si>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</si>
  <si>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</si>
  <si>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</si>
  <si>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</si>
  <si>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</si>
  <si>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</si>
  <si>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</si>
  <si>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</si>
  <si>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</si>
  <si>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</si>
  <si>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</si>
  <si>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</si>
  <si>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</si>
  <si>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</si>
  <si>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</si>
  <si>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</si>
  <si>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</si>
  <si>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</si>
  <si>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</si>
  <si>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</si>
  <si>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</si>
  <si>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</si>
  <si>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</si>
  <si>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</si>
  <si>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</si>
  <si>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</si>
  <si>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</si>
  <si>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</si>
  <si>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</si>
  <si>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</si>
  <si>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</si>
  <si>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</si>
  <si>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</si>
  <si>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</si>
  <si>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</si>
  <si>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</si>
  <si>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</si>
  <si>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</si>
  <si>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</si>
  <si>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</si>
  <si>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</si>
  <si>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</si>
  <si>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</si>
  <si>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</si>
  <si>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</si>
  <si>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</si>
  <si>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</si>
  <si>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</si>
  <si>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</si>
  <si>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</si>
  <si>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</si>
  <si>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</si>
  <si>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</si>
  <si>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</si>
  <si>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</si>
  <si>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</si>
  <si>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</si>
  <si>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</si>
  <si>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</si>
  <si>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</si>
  <si>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</si>
  <si>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</si>
  <si>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</si>
  <si>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</si>
  <si>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</si>
  <si>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</si>
  <si>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</si>
  <si>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</si>
  <si>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</si>
  <si>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</si>
  <si>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</si>
  <si>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</si>
  <si>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</si>
  <si>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</si>
  <si>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</si>
  <si>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</si>
  <si>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</si>
  <si>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</si>
  <si>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</si>
  <si>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</si>
  <si>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</si>
  <si>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</si>
  <si>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</si>
  <si>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</si>
  <si>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</si>
  <si>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</si>
  <si>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</si>
  <si>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</si>
  <si>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</si>
  <si>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</si>
  <si>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</si>
  <si>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</si>
  <si>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</si>
  <si>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</si>
  <si>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</si>
  <si>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</si>
  <si>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</si>
  <si>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</si>
  <si>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</si>
  <si>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</si>
  <si>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</si>
  <si>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</si>
  <si>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</si>
  <si>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</si>
  <si>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</si>
  <si>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</si>
  <si>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</si>
  <si>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</si>
  <si>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</si>
  <si>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</si>
  <si>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</si>
  <si>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</si>
  <si>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</si>
  <si>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</si>
  <si>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</si>
  <si>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</si>
  <si>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</si>
  <si>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</si>
  <si>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</si>
  <si>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</si>
  <si>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</si>
  <si>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</si>
  <si>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</si>
  <si>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</si>
  <si>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</si>
  <si>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</si>
  <si>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</si>
  <si>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</si>
  <si>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</si>
  <si>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</si>
  <si>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</si>
  <si>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</si>
  <si>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</si>
  <si>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</si>
  <si>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</si>
  <si>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</si>
  <si>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</si>
  <si>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</si>
  <si>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</si>
  <si>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</si>
  <si>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</si>
  <si>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</si>
  <si>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</si>
  <si>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</si>
  <si>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</si>
  <si>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</si>
  <si>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</si>
  <si>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</si>
  <si>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</si>
  <si>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</si>
  <si>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</si>
  <si>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</si>
  <si>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</si>
  <si>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</si>
  <si>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</si>
  <si>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</si>
  <si>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</si>
  <si>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</si>
  <si>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</si>
  <si>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</si>
  <si>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</si>
  <si>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</si>
  <si>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</si>
  <si>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</si>
  <si>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</si>
  <si>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</si>
  <si>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</si>
  <si>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</si>
  <si>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</si>
  <si>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</si>
  <si>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</si>
  <si>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</si>
  <si>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</si>
  <si>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</si>
  <si>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</si>
  <si>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</si>
  <si>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</si>
  <si>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</si>
  <si>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</si>
  <si>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</si>
  <si>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</si>
  <si>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</si>
  <si>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</si>
  <si>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</si>
  <si>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</si>
  <si>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</si>
  <si>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</si>
  <si>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</si>
  <si>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</si>
  <si>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</si>
  <si>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</si>
  <si>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</si>
  <si>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</si>
  <si>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</si>
  <si>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</si>
  <si>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</si>
  <si>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</si>
  <si>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</si>
  <si>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</si>
  <si>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</si>
  <si>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</si>
  <si>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</si>
  <si>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</si>
  <si>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</si>
  <si>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</si>
  <si>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</si>
  <si>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</si>
  <si>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</si>
  <si>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</si>
  <si>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</si>
  <si>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</si>
  <si>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</si>
  <si>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</si>
  <si>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</si>
  <si>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</si>
  <si>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</si>
  <si>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</si>
  <si>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</si>
  <si>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</si>
  <si>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</si>
  <si>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</si>
  <si>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</si>
  <si>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</si>
  <si>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</si>
  <si>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</si>
  <si>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</si>
  <si>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</si>
  <si>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</si>
  <si>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</si>
  <si>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</si>
  <si>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</si>
  <si>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</si>
  <si>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</si>
  <si>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</si>
  <si>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</si>
  <si>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</si>
  <si>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</si>
  <si>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</si>
  <si>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</si>
  <si>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</si>
  <si>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</si>
  <si>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</si>
  <si>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</si>
  <si>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</si>
  <si>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</si>
  <si>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</si>
  <si>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</si>
  <si>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</si>
  <si>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</si>
  <si>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</si>
  <si>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</si>
  <si>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</si>
  <si>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</si>
  <si>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</si>
  <si>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</si>
  <si>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</si>
  <si>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</si>
  <si>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</si>
  <si>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</si>
  <si>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</si>
  <si>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</si>
  <si>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</si>
  <si>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</si>
  <si>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</si>
  <si>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</si>
  <si>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</si>
  <si>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</si>
  <si>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</si>
  <si>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</si>
  <si>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</si>
  <si>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</si>
  <si>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</si>
  <si>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</si>
  <si>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</si>
  <si>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</si>
  <si>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</si>
  <si>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</si>
  <si>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</si>
  <si>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</si>
  <si>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</si>
  <si>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</si>
  <si>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</si>
  <si>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</si>
  <si>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</si>
  <si>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</si>
  <si>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</si>
  <si>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</si>
  <si>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</si>
  <si>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</si>
  <si>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</si>
  <si>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</si>
  <si>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</si>
  <si>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</si>
  <si>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</si>
  <si>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</si>
  <si>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</si>
  <si>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</si>
  <si>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</si>
  <si>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</si>
  <si>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</si>
  <si>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</si>
  <si>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</si>
  <si>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</si>
  <si>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</si>
  <si>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</si>
  <si>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</si>
  <si>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</si>
  <si>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</si>
  <si>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</si>
  <si>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</si>
  <si>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</si>
  <si>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</si>
  <si>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</si>
  <si>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</si>
  <si>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</si>
  <si>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</si>
  <si>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</si>
  <si>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</si>
  <si>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</si>
  <si>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</si>
  <si>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</si>
  <si>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</si>
  <si>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</si>
  <si>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</si>
  <si>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</si>
  <si>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</si>
  <si>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</si>
  <si>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</si>
  <si>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</si>
  <si>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</si>
  <si>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</si>
  <si>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</si>
  <si>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</si>
  <si>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</si>
  <si>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</si>
  <si>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</si>
  <si>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</si>
  <si>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</si>
  <si>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</si>
  <si>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</si>
  <si>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</si>
  <si>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</si>
  <si>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</si>
  <si>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</si>
  <si>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</si>
  <si>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</si>
  <si>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</si>
  <si>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</si>
  <si>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</si>
  <si>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</si>
  <si>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</si>
  <si>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</si>
  <si>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</si>
  <si>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</si>
  <si>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</si>
  <si>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</si>
  <si>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</si>
  <si>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</si>
  <si>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</si>
  <si>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</si>
  <si>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</si>
  <si>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</si>
  <si>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</si>
  <si>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</si>
  <si>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</si>
  <si>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</si>
  <si>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</si>
  <si>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</si>
  <si>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</si>
  <si>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</si>
  <si>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</si>
  <si>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</si>
  <si>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</si>
  <si>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</si>
  <si>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</si>
  <si>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</si>
  <si>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</si>
  <si>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</si>
  <si>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</si>
  <si>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</si>
  <si>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</si>
  <si>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</si>
  <si>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</si>
  <si>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</si>
  <si>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</si>
  <si>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</si>
  <si>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</si>
  <si>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</si>
  <si>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</si>
  <si>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</si>
  <si>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</si>
  <si>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</si>
  <si>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</si>
  <si>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</si>
  <si>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</si>
  <si>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</si>
  <si>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</si>
  <si>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</si>
  <si>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</si>
  <si>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</si>
  <si>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</si>
  <si>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</si>
  <si>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</si>
  <si>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</si>
  <si>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</si>
  <si>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</si>
  <si>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</si>
  <si>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</si>
  <si>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</si>
  <si>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</si>
  <si>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</si>
  <si>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</si>
  <si>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</si>
  <si>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</si>
  <si>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</si>
  <si>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</si>
  <si>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</si>
  <si>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</si>
  <si>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</si>
  <si>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</si>
  <si>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</si>
  <si>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</si>
  <si>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</si>
  <si>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</si>
  <si>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</si>
  <si>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</si>
  <si>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</si>
  <si>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</si>
  <si>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</si>
  <si>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</si>
  <si>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</si>
  <si>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</si>
  <si>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</si>
  <si>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</si>
  <si>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</si>
  <si>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</si>
  <si>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</si>
  <si>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</si>
  <si>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</si>
  <si>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</si>
  <si>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</si>
  <si>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</si>
  <si>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</si>
  <si>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</si>
  <si>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</si>
  <si>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</si>
  <si>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</si>
  <si>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</si>
  <si>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</si>
  <si>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</si>
  <si>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</si>
  <si>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</si>
  <si>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</si>
  <si>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</si>
  <si>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</si>
  <si>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</si>
  <si>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</si>
  <si>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</si>
  <si>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</si>
  <si>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</si>
  <si>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</si>
  <si>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</si>
  <si>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</si>
  <si>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</si>
  <si>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</si>
  <si>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</si>
  <si>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</si>
  <si>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</si>
  <si>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</si>
  <si>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</si>
  <si>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</si>
  <si>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</si>
  <si>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</si>
  <si>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</si>
  <si>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</si>
  <si>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</si>
  <si>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</si>
  <si>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</si>
  <si>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</si>
  <si>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</si>
  <si>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</si>
  <si>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</si>
  <si>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</si>
  <si>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</si>
  <si>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</si>
  <si>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</si>
  <si>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</si>
  <si>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</si>
  <si>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</si>
  <si>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</si>
  <si>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</si>
  <si>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</si>
  <si>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</si>
  <si>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</si>
  <si>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</si>
  <si>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</si>
  <si>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</si>
  <si>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</si>
  <si>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</si>
  <si>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</si>
  <si>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</si>
  <si>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</si>
  <si>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</si>
  <si>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</si>
  <si>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</si>
  <si>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</si>
  <si>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</si>
  <si>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</si>
  <si>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</si>
  <si>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</si>
  <si>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</si>
  <si>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</si>
  <si>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</si>
  <si>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</si>
  <si>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</si>
  <si>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</si>
  <si>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</si>
  <si>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</si>
  <si>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</si>
  <si>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</si>
  <si>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</si>
  <si>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</si>
  <si>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</si>
  <si>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</si>
  <si>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</si>
  <si>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</si>
  <si>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</si>
  <si>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</si>
  <si>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</si>
  <si>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</si>
  <si>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</si>
  <si>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</si>
  <si>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</si>
  <si>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</si>
  <si>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</si>
  <si>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</si>
  <si>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</si>
  <si>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</si>
  <si>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</si>
  <si>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</si>
  <si>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</si>
  <si>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</si>
  <si>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</si>
  <si>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</si>
  <si>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</si>
  <si>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</si>
  <si>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</si>
  <si>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</si>
  <si>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</si>
  <si>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</si>
  <si>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</si>
  <si>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</si>
  <si>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</si>
  <si>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</si>
  <si>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</si>
  <si>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</si>
  <si>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</si>
  <si>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</si>
  <si>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</si>
  <si>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</si>
  <si>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</si>
  <si>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</si>
  <si>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</si>
  <si>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</si>
  <si>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</si>
  <si>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</si>
  <si>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</si>
  <si>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</si>
  <si>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</si>
  <si>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</si>
  <si>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</si>
  <si>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</si>
  <si>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</si>
  <si>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</si>
  <si>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</si>
  <si>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</si>
  <si>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</si>
  <si>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</si>
  <si>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</si>
  <si>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</si>
  <si>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</si>
  <si>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</si>
  <si>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</si>
  <si>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</si>
  <si>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</si>
  <si>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</si>
  <si>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</si>
  <si>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</si>
  <si>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</si>
  <si>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</si>
  <si>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</si>
  <si>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</si>
  <si>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</si>
  <si>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</si>
  <si>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</si>
  <si>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</si>
  <si>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</si>
  <si>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</si>
  <si>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</si>
  <si>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</si>
  <si>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</si>
  <si>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</si>
  <si>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</si>
  <si>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</si>
  <si>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</si>
  <si>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</si>
  <si>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</si>
  <si>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</si>
  <si>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</si>
  <si>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</si>
  <si>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</si>
  <si>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</si>
  <si>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</si>
  <si>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</si>
  <si>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</si>
  <si>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</si>
  <si>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</si>
  <si>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</si>
  <si>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</si>
  <si>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</si>
  <si>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</si>
  <si>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</si>
  <si>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</si>
  <si>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</si>
  <si>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</si>
  <si>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</si>
  <si>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</si>
  <si>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</si>
  <si>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</si>
  <si>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</si>
  <si>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</si>
  <si>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</si>
  <si>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</si>
  <si>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</si>
  <si>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</si>
  <si>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</si>
  <si>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</si>
  <si>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</si>
  <si>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</si>
  <si>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</si>
  <si>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</si>
  <si>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</si>
  <si>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</si>
  <si>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</si>
  <si>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</si>
  <si>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</si>
  <si>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</si>
  <si>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</si>
  <si>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</si>
  <si>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</si>
  <si>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</si>
  <si>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</si>
  <si>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</si>
  <si>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</si>
  <si>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</si>
  <si>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</si>
  <si>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</si>
  <si>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</si>
  <si>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</si>
  <si>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</si>
  <si>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</si>
  <si>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</si>
  <si>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</si>
  <si>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</si>
  <si>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</si>
  <si>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</si>
  <si>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</si>
  <si>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</si>
  <si>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</si>
  <si>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</si>
  <si>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</si>
  <si>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</si>
  <si>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</si>
  <si>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</si>
  <si>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</si>
  <si>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</si>
  <si>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</si>
  <si>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</si>
  <si>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</si>
  <si>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</si>
  <si>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</si>
  <si>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</si>
  <si>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</si>
  <si>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</si>
  <si>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</si>
  <si>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</si>
  <si>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</si>
  <si>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</si>
  <si>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</si>
  <si>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</si>
  <si>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</si>
  <si>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</si>
  <si>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</si>
  <si>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</si>
  <si>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</si>
  <si>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</si>
  <si>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</si>
  <si>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</si>
  <si>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</si>
  <si>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</si>
  <si>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</si>
  <si>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</si>
  <si>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</si>
  <si>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</si>
  <si>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</si>
  <si>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</si>
  <si>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</si>
  <si>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</si>
  <si>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</si>
  <si>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</si>
  <si>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</si>
  <si>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</si>
  <si>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</si>
  <si>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</si>
  <si>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</si>
  <si>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</si>
  <si>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</si>
  <si>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</si>
  <si>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</si>
  <si>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</si>
  <si>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</si>
  <si>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</si>
  <si>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</si>
  <si>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</si>
  <si>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</si>
  <si>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</si>
  <si>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</si>
  <si>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</si>
  <si>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</si>
  <si>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</si>
  <si>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</si>
  <si>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</si>
  <si>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</si>
  <si>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</si>
  <si>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</si>
  <si>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</si>
  <si>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</si>
  <si>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</si>
  <si>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</si>
  <si>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</si>
  <si>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</si>
  <si>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</si>
  <si>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</si>
  <si>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</si>
  <si>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</si>
  <si>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</si>
  <si>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</si>
  <si>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</si>
  <si>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</si>
  <si>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</si>
  <si>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</si>
  <si>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</si>
  <si>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</si>
  <si>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</si>
  <si>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</si>
  <si>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</si>
  <si>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</si>
  <si>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</si>
  <si>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</si>
  <si>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</si>
  <si>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</si>
  <si>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</si>
  <si>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</si>
  <si>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</si>
  <si>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</si>
  <si>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</si>
  <si>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</si>
  <si>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</si>
  <si>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</si>
  <si>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</si>
  <si>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</si>
  <si>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</si>
  <si>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</si>
  <si>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</si>
  <si>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</si>
  <si>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</si>
  <si>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</si>
  <si>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</si>
  <si>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</si>
  <si>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</si>
  <si>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</si>
  <si>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</si>
  <si>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</si>
  <si>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</si>
  <si>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</si>
  <si>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</si>
  <si>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</si>
  <si>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</si>
  <si>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</si>
  <si>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</si>
  <si>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</si>
  <si>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</si>
  <si>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</si>
  <si>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</si>
  <si>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</si>
  <si>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</si>
  <si>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</si>
  <si>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</si>
  <si>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</si>
  <si>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</si>
  <si>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</si>
  <si>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</si>
  <si>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</si>
  <si>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</si>
  <si>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</si>
  <si>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</si>
  <si>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</si>
  <si>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</si>
  <si>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</si>
  <si>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</si>
  <si>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</si>
  <si>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</si>
  <si>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</si>
  <si>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</si>
  <si>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</si>
  <si>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</si>
  <si>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</si>
  <si>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</si>
  <si>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</si>
  <si>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</si>
  <si>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</si>
  <si>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</si>
  <si>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</si>
  <si>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</si>
  <si>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</si>
  <si>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</si>
  <si>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</si>
  <si>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</si>
  <si>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</si>
  <si>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</si>
  <si>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</si>
  <si>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</si>
  <si>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</si>
  <si>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</si>
  <si>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</si>
  <si>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</si>
  <si>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</si>
  <si>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</si>
  <si>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</si>
  <si>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</si>
  <si>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</si>
  <si>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</si>
  <si>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</si>
  <si>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</si>
  <si>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</si>
  <si>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</si>
  <si>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</si>
  <si>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</si>
  <si>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</si>
  <si>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</si>
  <si>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</si>
  <si>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</si>
  <si>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</si>
  <si>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</si>
  <si>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</si>
  <si>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</si>
  <si>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</si>
  <si>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</si>
  <si>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</si>
  <si>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</si>
  <si>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</si>
  <si>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</si>
  <si>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</si>
  <si>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</si>
  <si>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</si>
  <si>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</si>
  <si>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</si>
  <si>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</si>
  <si>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</si>
  <si>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</si>
  <si>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</si>
  <si>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</si>
  <si>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</si>
  <si>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</si>
  <si>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</si>
  <si>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</si>
  <si>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</si>
  <si>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</si>
  <si>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</si>
  <si>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</si>
  <si>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</si>
  <si>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</si>
  <si>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</si>
  <si>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</si>
  <si>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</si>
  <si>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</si>
  <si>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</si>
  <si>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</si>
  <si>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</si>
  <si>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</si>
  <si>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</si>
  <si>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</si>
  <si>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</si>
  <si>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</si>
  <si>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</si>
  <si>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</si>
  <si>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</si>
  <si>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</si>
  <si>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</si>
  <si>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</si>
  <si>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</si>
  <si>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</si>
  <si>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</si>
  <si>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</si>
  <si>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</si>
  <si>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</si>
  <si>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</si>
  <si>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</si>
  <si>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</si>
  <si>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</si>
  <si>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</si>
  <si>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</si>
  <si>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</si>
  <si>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</si>
  <si>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</si>
  <si>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</si>
  <si>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</si>
  <si>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</si>
  <si>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</si>
  <si>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</si>
  <si>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</si>
  <si>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</si>
  <si>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</si>
  <si>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</si>
  <si>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</si>
  <si>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</si>
  <si>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</si>
  <si>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</si>
  <si>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</si>
  <si>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</si>
  <si>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</si>
  <si>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</si>
  <si>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</si>
  <si>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</si>
  <si>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</si>
  <si>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</si>
  <si>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</si>
  <si>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</si>
  <si>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</si>
  <si>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</si>
  <si>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</si>
  <si>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</si>
  <si>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</si>
  <si>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</si>
  <si>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</si>
  <si>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</si>
  <si>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</si>
  <si>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</si>
  <si>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</si>
  <si>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</si>
  <si>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</si>
  <si>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</si>
  <si>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</si>
  <si>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</si>
  <si>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</si>
  <si>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</si>
  <si>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</si>
  <si>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</si>
  <si>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</si>
  <si>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</si>
  <si>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</si>
  <si>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</si>
  <si>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</si>
  <si>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</si>
  <si>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</si>
  <si>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</si>
  <si>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</si>
  <si>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</si>
  <si>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</si>
  <si>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</si>
  <si>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</si>
  <si>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</si>
  <si>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</si>
  <si>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</si>
  <si>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</si>
  <si>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</si>
  <si>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</si>
  <si>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</si>
  <si>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</si>
  <si>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</si>
  <si>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</si>
  <si>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</si>
  <si>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</si>
  <si>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</si>
  <si>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</si>
  <si>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</si>
  <si>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</si>
  <si>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</si>
  <si>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</si>
  <si>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</si>
  <si>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</si>
  <si>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</si>
  <si>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</si>
  <si>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</si>
  <si>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</si>
  <si>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</si>
  <si>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</si>
  <si>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</si>
  <si>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</si>
  <si>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</si>
  <si>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</si>
  <si>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</si>
  <si>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</si>
  <si>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</si>
  <si>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</si>
  <si>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</si>
  <si>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</si>
  <si>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</si>
  <si>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</si>
  <si>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</si>
  <si>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</si>
  <si>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</si>
  <si>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</si>
  <si>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</si>
  <si>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</si>
  <si>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</si>
  <si>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</si>
  <si>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</si>
  <si>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</si>
  <si>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</si>
  <si>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</si>
  <si>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</si>
  <si>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</si>
  <si>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</si>
  <si>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</si>
  <si>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</si>
  <si>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</si>
  <si>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</si>
  <si>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</si>
  <si>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</si>
  <si>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</si>
  <si>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</si>
  <si>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</si>
  <si>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</si>
  <si>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</si>
  <si>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</si>
  <si>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</si>
  <si>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</si>
  <si>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</si>
  <si>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</si>
  <si>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</si>
  <si>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</si>
  <si>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</si>
  <si>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</si>
  <si>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</si>
  <si>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</si>
  <si>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</si>
  <si>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</si>
  <si>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</si>
  <si>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</si>
  <si>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</si>
  <si>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</si>
  <si>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</si>
  <si>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</si>
  <si>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</si>
  <si>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</si>
  <si>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</si>
  <si>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</si>
  <si>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</si>
  <si>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</si>
  <si>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</si>
  <si>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</si>
  <si>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</si>
  <si>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</si>
  <si>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</si>
  <si>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</si>
  <si>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</si>
  <si>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</si>
  <si>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</si>
  <si>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</si>
  <si>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</si>
  <si>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</si>
  <si>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</si>
  <si>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</si>
  <si>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</si>
  <si>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</si>
  <si>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</si>
  <si>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</si>
  <si>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</si>
  <si>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</si>
  <si>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</si>
  <si>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</si>
  <si>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</si>
  <si>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</si>
  <si>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</si>
  <si>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</si>
  <si>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</si>
  <si>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</si>
  <si>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</si>
  <si>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</si>
  <si>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</si>
  <si>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</si>
  <si>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</si>
  <si>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</si>
  <si>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</si>
  <si>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</si>
  <si>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</si>
  <si>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</si>
  <si>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</si>
  <si>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</si>
  <si>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</si>
  <si>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</si>
  <si>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</si>
  <si>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</si>
  <si>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</si>
  <si>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</si>
  <si>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</si>
  <si>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</si>
  <si>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</si>
  <si>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</si>
  <si>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</si>
  <si>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</si>
  <si>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</si>
  <si>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</si>
  <si>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</si>
  <si>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</si>
  <si>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</si>
  <si>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</si>
  <si>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</si>
  <si>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</si>
  <si>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</si>
  <si>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</si>
  <si>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</si>
  <si>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</si>
  <si>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</si>
  <si>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</si>
  <si>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</si>
  <si>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</si>
  <si>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</si>
  <si>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</si>
  <si>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</si>
  <si>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</si>
  <si>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</si>
  <si>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</si>
  <si>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</si>
  <si>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</si>
  <si>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</si>
  <si>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</si>
  <si>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</si>
  <si>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</si>
  <si>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</si>
  <si>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</si>
  <si>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</si>
  <si>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</si>
  <si>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</si>
  <si>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</si>
  <si>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</si>
  <si>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</si>
  <si>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</si>
  <si>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</si>
  <si>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</si>
  <si>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</si>
  <si>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</si>
  <si>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</si>
  <si>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</si>
  <si>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</si>
  <si>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</si>
  <si>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</si>
  <si>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</si>
  <si>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</si>
  <si>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</si>
  <si>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</si>
  <si>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</si>
  <si>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</si>
  <si>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</si>
  <si>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</si>
  <si>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</si>
  <si>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</si>
  <si>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</si>
  <si>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</si>
  <si>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</si>
  <si>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</si>
  <si>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</si>
  <si>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</si>
  <si>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</si>
  <si>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</si>
  <si>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</si>
  <si>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</si>
  <si>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</si>
  <si>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</si>
  <si>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</si>
  <si>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</si>
  <si>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</si>
  <si>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</si>
  <si>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</si>
  <si>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</si>
  <si>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</si>
  <si>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</si>
  <si>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</si>
  <si>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</si>
  <si>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</si>
  <si>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</si>
  <si>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</si>
  <si>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</si>
  <si>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</si>
  <si>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</si>
  <si>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</si>
  <si>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</si>
  <si>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</si>
  <si>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</si>
  <si>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</si>
  <si>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</si>
  <si>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</si>
  <si>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</si>
  <si>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</si>
  <si>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</si>
  <si>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</si>
  <si>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</si>
  <si>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</si>
  <si>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</si>
  <si>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</si>
  <si>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</si>
  <si>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</si>
  <si>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</si>
  <si>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</si>
  <si>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</si>
  <si>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</si>
  <si>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</si>
  <si>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</si>
  <si>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</si>
  <si>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</si>
  <si>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</si>
  <si>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</si>
  <si>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</si>
  <si>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</si>
  <si>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</si>
  <si>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</si>
  <si>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</si>
  <si>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</si>
  <si>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</si>
  <si>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</si>
  <si>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</si>
  <si>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</si>
  <si>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</si>
  <si>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</si>
  <si>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</si>
  <si>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</si>
  <si>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</si>
  <si>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</si>
  <si>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</si>
  <si>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</si>
  <si>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</si>
  <si>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</si>
  <si>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</si>
  <si>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</si>
  <si>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</si>
  <si>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</si>
  <si>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</si>
  <si>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</si>
  <si>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</si>
  <si>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</si>
  <si>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</si>
  <si>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</si>
  <si>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</si>
  <si>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</si>
  <si>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</si>
  <si>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</si>
  <si>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</si>
  <si>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</si>
  <si>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</si>
  <si>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</si>
  <si>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</si>
  <si>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</si>
  <si>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</si>
  <si>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</si>
  <si>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</si>
  <si>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</si>
  <si>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</si>
  <si>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</si>
  <si>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</si>
  <si>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</si>
  <si>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</si>
  <si>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</si>
  <si>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</si>
  <si>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</si>
  <si>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</si>
  <si>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</si>
  <si>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</si>
  <si>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</si>
  <si>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</si>
  <si>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</si>
  <si>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</si>
  <si>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</si>
  <si>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</si>
  <si>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</si>
  <si>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</si>
  <si>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</si>
  <si>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</si>
  <si>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</si>
  <si>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</si>
  <si>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</si>
  <si>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</si>
  <si>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</si>
  <si>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</si>
  <si>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</si>
  <si>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</si>
  <si>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</si>
  <si>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</si>
  <si>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</si>
  <si>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</si>
  <si>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</si>
  <si>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</si>
  <si>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</si>
  <si>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</si>
  <si>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</si>
  <si>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</si>
  <si>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</si>
  <si>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</si>
  <si>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</si>
  <si>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</si>
  <si>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</si>
  <si>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</si>
  <si>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</si>
  <si>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</si>
  <si>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</si>
  <si>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</si>
  <si>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</si>
  <si>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</si>
  <si>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</si>
  <si>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</si>
  <si>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</si>
  <si>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</si>
  <si>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</si>
  <si>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</si>
  <si>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</si>
  <si>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</si>
  <si>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</si>
  <si>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</si>
  <si>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</si>
  <si>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</si>
  <si>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</si>
  <si>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</si>
  <si>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</si>
  <si>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</si>
  <si>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</si>
  <si>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</si>
  <si>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</si>
  <si>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</si>
  <si>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</si>
  <si>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</si>
  <si>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</si>
  <si>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</si>
  <si>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</si>
  <si>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</si>
  <si>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</si>
  <si>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</si>
  <si>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</si>
  <si>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</si>
  <si>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</si>
  <si>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</si>
  <si>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</si>
  <si>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</si>
  <si>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</si>
  <si>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</si>
  <si>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</si>
  <si>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</si>
  <si>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</si>
  <si>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</si>
  <si>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</si>
  <si>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</si>
  <si>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</si>
  <si>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</si>
  <si>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</si>
  <si>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</si>
  <si>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</si>
  <si>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</si>
  <si>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</si>
  <si>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</si>
  <si>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</si>
  <si>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</si>
  <si>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</si>
  <si>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</si>
  <si>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</si>
  <si>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</si>
  <si>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</si>
  <si>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</si>
  <si>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</si>
  <si>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</si>
  <si>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</si>
  <si>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</si>
  <si>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</si>
  <si>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</si>
  <si>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</si>
  <si>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</si>
  <si>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</si>
  <si>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</si>
  <si>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</si>
  <si>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</si>
  <si>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</si>
  <si>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</si>
  <si>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</si>
  <si>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</si>
  <si>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</si>
  <si>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</si>
  <si>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</si>
  <si>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</si>
  <si>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</si>
  <si>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</si>
  <si>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</si>
  <si>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</si>
  <si>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</si>
  <si>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</si>
  <si>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</si>
  <si>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</si>
  <si>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</si>
  <si>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</si>
  <si>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</si>
  <si>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</si>
  <si>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</si>
  <si>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</si>
  <si>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</si>
  <si>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</si>
  <si>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</si>
  <si>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</si>
  <si>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</si>
  <si>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</si>
  <si>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</si>
  <si>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</si>
  <si>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</si>
  <si>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</si>
  <si>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</si>
  <si>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</si>
  <si>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</si>
  <si>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</si>
  <si>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</si>
  <si>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</si>
  <si>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</si>
  <si>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</si>
  <si>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</si>
  <si>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</si>
  <si>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</si>
  <si>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</si>
  <si>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</si>
  <si>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</si>
  <si>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</si>
  <si>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</si>
  <si>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</si>
  <si>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</si>
  <si>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</si>
  <si>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</si>
  <si>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</si>
  <si>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</si>
  <si>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</si>
  <si>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</si>
  <si>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</si>
  <si>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</si>
  <si>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</si>
  <si>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</si>
  <si>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</si>
  <si>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</si>
  <si>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</si>
  <si>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</si>
  <si>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</si>
  <si>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</si>
  <si>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</si>
  <si>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</si>
  <si>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</si>
  <si>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</si>
  <si>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</si>
  <si>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</si>
  <si>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</si>
  <si>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</si>
  <si>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</si>
  <si>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</si>
  <si>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</si>
  <si>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</si>
  <si>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</si>
  <si>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</si>
  <si>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</si>
  <si>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</si>
  <si>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</si>
  <si>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</si>
  <si>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</si>
  <si>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</si>
  <si>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</si>
  <si>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</si>
  <si>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</si>
  <si>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</si>
  <si>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</si>
  <si>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</si>
  <si>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</si>
  <si>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</si>
  <si>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</si>
  <si>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</si>
  <si>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</si>
  <si>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</si>
  <si>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</si>
  <si>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</si>
  <si>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</si>
  <si>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</si>
  <si>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</si>
  <si>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</si>
  <si>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</si>
  <si>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</si>
  <si>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</si>
  <si>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</si>
  <si>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</si>
  <si>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</si>
  <si>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</si>
  <si>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</si>
  <si>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</si>
  <si>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</si>
  <si>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</si>
  <si>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</si>
  <si>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</si>
  <si>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</si>
  <si>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</si>
  <si>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</si>
  <si>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</si>
  <si>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</si>
  <si>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</si>
  <si>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</si>
  <si>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</si>
  <si>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</si>
  <si>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</si>
  <si>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</si>
  <si>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</si>
  <si>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</si>
  <si>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</si>
  <si>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</si>
  <si>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</si>
  <si>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</si>
  <si>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</si>
  <si>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</si>
  <si>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</si>
  <si>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</si>
  <si>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</si>
  <si>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</si>
  <si>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</si>
  <si>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</si>
  <si>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</si>
  <si>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</si>
  <si>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</si>
  <si>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</si>
  <si>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</si>
  <si>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</si>
  <si>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</si>
  <si>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</si>
  <si>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</si>
  <si>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</si>
  <si>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</si>
  <si>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</si>
  <si>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</si>
  <si>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</si>
  <si>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</si>
  <si>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</si>
  <si>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</si>
  <si>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</si>
  <si>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</si>
  <si>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</si>
  <si>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</si>
  <si>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</si>
  <si>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</si>
  <si>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</si>
  <si>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</si>
  <si>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</si>
  <si>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</si>
  <si>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</si>
  <si>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</si>
  <si>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</si>
  <si>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</si>
  <si>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</si>
  <si>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</si>
  <si>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</si>
  <si>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</si>
  <si>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</si>
  <si>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</si>
  <si>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</si>
  <si>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</si>
  <si>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</si>
  <si>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</si>
  <si>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</si>
  <si>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</si>
  <si>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</si>
  <si>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</si>
  <si>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</si>
  <si>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</si>
  <si>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</si>
  <si>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</si>
  <si>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</si>
  <si>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</si>
  <si>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</si>
  <si>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</si>
  <si>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</si>
  <si>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</si>
  <si>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</si>
  <si>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</si>
  <si>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</si>
  <si>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</si>
  <si>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</si>
  <si>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</si>
  <si>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</si>
  <si>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</si>
  <si>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</si>
  <si>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</si>
  <si>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</si>
  <si>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</si>
  <si>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</si>
  <si>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</si>
  <si>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</si>
  <si>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</si>
  <si>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</si>
  <si>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</si>
  <si>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</si>
  <si>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</si>
  <si>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</si>
  <si>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</si>
  <si>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</si>
  <si>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</si>
  <si>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</si>
  <si>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</si>
  <si>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</si>
  <si>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</si>
  <si>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</si>
  <si>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</si>
  <si>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</si>
  <si>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</si>
  <si>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</si>
  <si>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</si>
  <si>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</si>
  <si>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</si>
  <si>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</si>
  <si>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</si>
  <si>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</si>
  <si>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</si>
  <si>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</si>
  <si>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</si>
  <si>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</si>
  <si>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</si>
  <si>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</si>
  <si>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</si>
  <si>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</si>
  <si>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</si>
  <si>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</si>
  <si>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</si>
  <si>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</si>
  <si>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</si>
  <si>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</si>
  <si>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</si>
  <si>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</si>
  <si>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</si>
  <si>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</si>
  <si>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</si>
  <si>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</si>
  <si>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</si>
  <si>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</si>
  <si>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</si>
  <si>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</si>
  <si>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</si>
  <si>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</si>
  <si>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</si>
  <si>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</si>
  <si>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</si>
  <si>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</si>
  <si>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</si>
  <si>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</si>
  <si>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</si>
  <si>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</si>
  <si>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</si>
  <si>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</si>
  <si>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</si>
  <si>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</si>
  <si>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</si>
  <si>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</si>
  <si>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</si>
  <si>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</si>
  <si>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</si>
  <si>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</si>
  <si>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</si>
  <si>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</si>
  <si>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</si>
  <si>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</si>
  <si>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</si>
  <si>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</si>
  <si>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</si>
  <si>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</si>
  <si>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</si>
  <si>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</si>
  <si>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</si>
  <si>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</si>
  <si>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</si>
  <si>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</si>
  <si>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</si>
  <si>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</si>
  <si>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</si>
  <si>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</si>
  <si>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</si>
  <si>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</si>
  <si>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</si>
  <si>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</si>
  <si>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</si>
  <si>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</si>
  <si>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</si>
  <si>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</si>
  <si>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</si>
  <si>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</si>
  <si>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</si>
  <si>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</si>
  <si>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</si>
  <si>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</si>
  <si>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</si>
  <si>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</si>
  <si>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</si>
  <si>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</si>
  <si>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</si>
  <si>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</si>
  <si>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</si>
  <si>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</si>
  <si>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</si>
  <si>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</si>
  <si>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</si>
  <si>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</si>
  <si>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</si>
  <si>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</si>
  <si>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</si>
  <si>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</si>
  <si>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</si>
  <si>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</si>
  <si>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</si>
  <si>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</si>
  <si>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</si>
  <si>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</si>
  <si>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</si>
  <si>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</si>
  <si>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</si>
  <si>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</si>
  <si>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</si>
  <si>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</si>
  <si>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</si>
  <si>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</si>
  <si>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</si>
  <si>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</si>
  <si>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</si>
  <si>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</si>
  <si>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</si>
  <si>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</si>
  <si>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</si>
  <si>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</si>
  <si>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</si>
  <si>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</si>
  <si>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</si>
  <si>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</si>
  <si>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</si>
  <si>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</si>
  <si>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</si>
  <si>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</si>
  <si>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</si>
  <si>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</si>
  <si>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</si>
  <si>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</si>
  <si>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</si>
  <si>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</si>
  <si>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</si>
  <si>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</si>
  <si>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</si>
  <si>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</si>
  <si>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</si>
  <si>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</si>
  <si>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</si>
  <si>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</si>
  <si>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</si>
  <si>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</si>
  <si>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</si>
  <si>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</si>
  <si>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</si>
  <si>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</si>
  <si>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</si>
  <si>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</si>
  <si>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</si>
  <si>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</si>
  <si>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</si>
  <si>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</si>
  <si>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</si>
  <si>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</si>
  <si>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</si>
  <si>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</si>
  <si>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</si>
  <si>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</si>
  <si>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</si>
  <si>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</si>
  <si>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</si>
  <si>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</si>
  <si>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</si>
  <si>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</si>
  <si>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</si>
  <si>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</si>
  <si>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</si>
  <si>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</si>
  <si>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</si>
  <si>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</si>
  <si>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</si>
  <si>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</si>
  <si>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</si>
  <si>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</si>
  <si>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</si>
  <si>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</si>
  <si>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</si>
  <si>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</si>
  <si>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</si>
  <si>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</si>
  <si>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</si>
  <si>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</si>
  <si>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</si>
  <si>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</si>
  <si>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</si>
  <si>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</si>
  <si>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</si>
  <si>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</si>
  <si>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</si>
  <si>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</si>
  <si>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</si>
  <si>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</si>
  <si>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</si>
  <si>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</si>
  <si>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</si>
  <si>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</si>
  <si>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</si>
  <si>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</si>
  <si>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</si>
  <si>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</si>
  <si>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</si>
  <si>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</si>
  <si>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</si>
  <si>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</si>
  <si>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</si>
  <si>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</si>
  <si>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</si>
  <si>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</si>
  <si>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</si>
  <si>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</si>
  <si>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</si>
  <si>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</si>
  <si>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</si>
  <si>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</si>
  <si>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</si>
  <si>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</si>
  <si>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</si>
  <si>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</si>
  <si>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</si>
  <si>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</si>
  <si>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</si>
  <si>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</si>
  <si>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</si>
  <si>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</si>
  <si>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</si>
  <si>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</si>
  <si>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</si>
  <si>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</si>
  <si>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</si>
  <si>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</si>
  <si>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</si>
  <si>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</si>
  <si>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</si>
  <si>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</si>
  <si>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</si>
  <si>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</si>
  <si>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</si>
  <si>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</si>
  <si>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</si>
  <si>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</si>
  <si>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</si>
  <si>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</si>
  <si>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</si>
  <si>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</si>
  <si>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</si>
  <si>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</si>
  <si>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</si>
  <si>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</si>
  <si>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</si>
  <si>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</si>
  <si>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</si>
  <si>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</si>
  <si>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</si>
  <si>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</si>
  <si>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</si>
  <si>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</si>
  <si>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</si>
  <si>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</si>
  <si>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</si>
  <si>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</si>
  <si>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</si>
  <si>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</si>
  <si>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</si>
  <si>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</si>
  <si>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</si>
  <si>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</si>
  <si>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</si>
  <si>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</si>
  <si>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</si>
  <si>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</si>
  <si>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</si>
  <si>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</si>
  <si>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</si>
  <si>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</si>
  <si>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</si>
  <si>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</si>
  <si>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</si>
  <si>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</si>
  <si>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</si>
  <si>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</si>
  <si>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</si>
  <si>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</si>
  <si>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</si>
  <si>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</si>
  <si>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</si>
  <si>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</si>
  <si>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</si>
  <si>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</si>
  <si>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</si>
  <si>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</si>
  <si>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</si>
  <si>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</si>
  <si>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</si>
  <si>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</si>
  <si>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</si>
  <si>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</si>
  <si>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</si>
  <si>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</si>
  <si>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</si>
  <si>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</si>
  <si>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</si>
  <si>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</si>
  <si>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</si>
  <si>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</si>
  <si>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</si>
  <si>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</si>
  <si>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</si>
  <si>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</si>
  <si>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</si>
  <si>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</si>
  <si>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</si>
  <si>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</si>
  <si>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</si>
  <si>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</si>
  <si>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</si>
  <si>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</si>
  <si>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</si>
  <si>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</si>
  <si>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</si>
  <si>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</si>
  <si>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</si>
  <si>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</si>
  <si>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</si>
  <si>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</si>
  <si>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</si>
  <si>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</si>
  <si>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</si>
  <si>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</si>
  <si>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</si>
  <si>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</si>
  <si>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</si>
  <si>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</si>
  <si>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</si>
  <si>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</si>
  <si>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</si>
  <si>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</si>
  <si>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</si>
  <si>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</si>
  <si>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</si>
  <si>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</si>
  <si>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</si>
  <si>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</si>
  <si>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</si>
  <si>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</si>
  <si>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</si>
  <si>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</si>
  <si>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</si>
  <si>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</si>
  <si>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</si>
  <si>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</si>
  <si>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</si>
  <si>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</si>
  <si>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</si>
  <si>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</si>
  <si>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</si>
  <si>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</si>
  <si>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</si>
  <si>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</si>
  <si>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</si>
  <si>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</si>
  <si>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</si>
  <si>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</si>
  <si>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</si>
  <si>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</si>
  <si>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</si>
  <si>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</si>
  <si>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</si>
  <si>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</si>
  <si>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</si>
  <si>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</si>
  <si>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</si>
  <si>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</si>
  <si>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</si>
  <si>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</si>
  <si>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</si>
  <si>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</si>
  <si>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</si>
  <si>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</si>
  <si>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</si>
  <si>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</si>
  <si>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</si>
  <si>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</si>
  <si>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</si>
  <si>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</si>
  <si>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</si>
  <si>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</si>
  <si>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</si>
  <si>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</si>
  <si>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</si>
  <si>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</si>
  <si>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</si>
  <si>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</si>
  <si>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</si>
  <si>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</si>
  <si>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</si>
  <si>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</si>
  <si>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</si>
  <si>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</si>
  <si>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</si>
  <si>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</si>
  <si>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</si>
  <si>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</si>
  <si>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</si>
  <si>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</si>
  <si>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</si>
  <si>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</si>
  <si>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</si>
  <si>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</si>
  <si>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</si>
  <si>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</si>
  <si>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</si>
  <si>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</si>
  <si>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</si>
  <si>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</si>
  <si>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</si>
  <si>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</si>
  <si>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</si>
  <si>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</si>
  <si>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</si>
  <si>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</si>
  <si>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</si>
  <si>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</si>
  <si>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</si>
  <si>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</si>
  <si>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</si>
  <si>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</si>
  <si>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</si>
  <si>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</si>
  <si>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</si>
  <si>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</si>
  <si>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</si>
  <si>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</si>
  <si>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</si>
  <si>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</si>
  <si>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</si>
  <si>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</si>
  <si>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</si>
  <si>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</si>
  <si>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</si>
  <si>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</si>
  <si>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</si>
  <si>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</si>
  <si>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</si>
  <si>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</si>
  <si>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</si>
  <si>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</si>
  <si>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</si>
  <si>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</si>
  <si>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</si>
  <si>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</si>
  <si>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</si>
  <si>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</si>
  <si>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</si>
  <si>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</si>
  <si>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</si>
  <si>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</si>
  <si>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</si>
  <si>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</si>
  <si>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</si>
  <si>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</si>
  <si>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</si>
  <si>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</si>
  <si>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</si>
  <si>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</si>
  <si>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</si>
  <si>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</si>
  <si>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</si>
  <si>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</si>
  <si>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</si>
  <si>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</si>
  <si>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</si>
  <si>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</si>
  <si>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</si>
  <si>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</si>
  <si>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</si>
  <si>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</si>
  <si>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</si>
  <si>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</si>
  <si>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</si>
  <si>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</si>
  <si>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</si>
  <si>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</si>
  <si>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</si>
  <si>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</si>
  <si>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</si>
  <si>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</si>
  <si>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</si>
  <si>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</si>
  <si>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</si>
  <si>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</si>
  <si>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</si>
  <si>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</si>
  <si>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</si>
  <si>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</si>
  <si>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</si>
  <si>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</si>
  <si>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</si>
  <si>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</si>
  <si>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</si>
  <si>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</si>
  <si>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</si>
  <si>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</si>
  <si>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</si>
  <si>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</si>
  <si>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</si>
  <si>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</si>
  <si>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</si>
  <si>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</si>
  <si>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</si>
  <si>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</si>
  <si>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</si>
  <si>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</si>
  <si>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</si>
  <si>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</si>
  <si>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</si>
  <si>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</si>
  <si>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</si>
  <si>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</si>
  <si>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</si>
  <si>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</si>
  <si>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</si>
  <si>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</si>
  <si>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</si>
  <si>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</si>
  <si>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</si>
  <si>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</si>
  <si>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</si>
  <si>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</si>
  <si>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</si>
  <si>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</si>
  <si>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</si>
  <si>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</si>
  <si>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</si>
  <si>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</si>
  <si>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</si>
  <si>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</si>
  <si>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</si>
  <si>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</si>
  <si>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</si>
  <si>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</si>
  <si>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</si>
  <si>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</si>
  <si>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</si>
  <si>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</si>
  <si>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</si>
  <si>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</si>
  <si>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</si>
  <si>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</si>
  <si>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</si>
  <si>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</si>
  <si>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</si>
  <si>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</si>
  <si>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</si>
  <si>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</si>
  <si>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</si>
  <si>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</si>
  <si>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</si>
  <si>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</si>
  <si>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</si>
  <si>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</si>
  <si>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</si>
  <si>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</si>
  <si>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</si>
  <si>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</si>
  <si>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</si>
  <si>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</si>
  <si>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</si>
  <si>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</si>
  <si>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</si>
  <si>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</si>
  <si>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</si>
  <si>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</si>
  <si>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</si>
  <si>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</si>
  <si>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</si>
  <si>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</si>
  <si>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</si>
  <si>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</si>
  <si>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</si>
  <si>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</si>
  <si>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</si>
  <si>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</si>
  <si>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</si>
  <si>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</si>
  <si>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</si>
  <si>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</si>
  <si>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</si>
  <si>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</si>
  <si>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</si>
  <si>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</si>
  <si>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</si>
  <si>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</si>
  <si>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</si>
  <si>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</si>
  <si>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</si>
  <si>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</si>
  <si>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</si>
  <si>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</si>
  <si>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</si>
  <si>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</si>
  <si>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</si>
  <si>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</si>
  <si>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</si>
  <si>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</si>
  <si>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</si>
  <si>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</si>
  <si>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</si>
  <si>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</si>
  <si>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</si>
  <si>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</si>
  <si>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</si>
  <si>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</si>
  <si>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</si>
  <si>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</si>
  <si>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</si>
  <si>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</si>
  <si>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</si>
  <si>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</si>
  <si>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</si>
  <si>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</si>
  <si>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</si>
  <si>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</si>
  <si>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</si>
  <si>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</si>
  <si>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</si>
  <si>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</si>
  <si>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</si>
  <si>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</si>
  <si>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</si>
  <si>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</si>
  <si>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</si>
  <si>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</si>
  <si>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</si>
  <si>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</si>
  <si>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</si>
  <si>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</si>
  <si>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</si>
  <si>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</si>
  <si>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</si>
  <si>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</si>
  <si>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</si>
  <si>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</si>
  <si>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</si>
  <si>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</si>
  <si>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</si>
  <si>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</si>
  <si>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</si>
  <si>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</si>
  <si>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</si>
  <si>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</si>
  <si>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</si>
  <si>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</si>
  <si>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</si>
  <si>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</si>
  <si>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</si>
  <si>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</si>
  <si>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</si>
  <si>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</si>
  <si>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</si>
  <si>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</si>
  <si>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</si>
  <si>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</si>
  <si>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</si>
  <si>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</si>
  <si>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</si>
  <si>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</si>
  <si>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</si>
  <si>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</si>
  <si>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</si>
  <si>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</si>
  <si>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</si>
  <si>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</si>
  <si>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</si>
  <si>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</si>
  <si>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</si>
  <si>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</si>
  <si>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</si>
  <si>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</si>
  <si>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</si>
  <si>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</si>
  <si>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</si>
  <si>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</si>
  <si>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</si>
  <si>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</si>
  <si>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</si>
  <si>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</si>
  <si>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</si>
  <si>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</si>
  <si>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</si>
  <si>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</si>
  <si>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</si>
  <si>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</si>
  <si>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</si>
  <si>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</si>
  <si>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</si>
  <si>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</si>
  <si>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</si>
  <si>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</si>
  <si>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</si>
  <si>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</si>
  <si>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</si>
  <si>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</si>
  <si>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</si>
  <si>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</si>
  <si>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</si>
  <si>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</si>
  <si>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</si>
  <si>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</si>
  <si>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</si>
  <si>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</si>
  <si>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</si>
  <si>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</si>
  <si>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</si>
  <si>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</si>
  <si>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</si>
  <si>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</si>
  <si>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</si>
  <si>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</si>
  <si>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</si>
  <si>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</si>
  <si>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</si>
  <si>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</si>
  <si>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</si>
  <si>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</si>
  <si>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</si>
  <si>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</si>
  <si>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</si>
  <si>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</si>
  <si>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</si>
  <si>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</si>
  <si>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</si>
  <si>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</si>
  <si>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</si>
  <si>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</si>
  <si>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</si>
  <si>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</si>
  <si>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</si>
  <si>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</si>
  <si>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</si>
  <si>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</si>
  <si>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</si>
  <si>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</si>
  <si>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</si>
  <si>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</si>
  <si>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</si>
  <si>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</si>
  <si>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</si>
  <si>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</si>
  <si>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</si>
  <si>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</si>
  <si>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</si>
  <si>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</si>
  <si>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</si>
  <si>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</si>
  <si>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</si>
  <si>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</si>
  <si>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</si>
  <si>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</si>
  <si>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</si>
  <si>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</si>
  <si>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</si>
  <si>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</si>
  <si>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</si>
  <si>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</si>
  <si>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</si>
  <si>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</si>
  <si>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</si>
  <si>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</si>
  <si>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</si>
  <si>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</si>
  <si>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</si>
  <si>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</si>
  <si>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</si>
  <si>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</si>
  <si>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</si>
  <si>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</si>
  <si>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</si>
  <si>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</si>
  <si>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</si>
  <si>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</si>
  <si>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</si>
  <si>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</si>
  <si>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</si>
  <si>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</si>
  <si>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</si>
  <si>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</si>
  <si>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</si>
  <si>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</si>
  <si>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</si>
  <si>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</si>
  <si>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</si>
  <si>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</si>
  <si>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</si>
  <si>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</si>
  <si>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</si>
  <si>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</si>
  <si>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</si>
  <si>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</si>
  <si>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</si>
  <si>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</si>
  <si>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</si>
  <si>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</si>
  <si>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</si>
  <si>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</si>
  <si>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</si>
  <si>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</si>
  <si>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</si>
  <si>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</si>
  <si>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</si>
  <si>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</si>
  <si>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</si>
  <si>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</si>
  <si>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</si>
  <si>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</si>
  <si>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</si>
  <si>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</si>
  <si>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</si>
  <si>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</si>
  <si>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</si>
  <si>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</si>
  <si>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</si>
  <si>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</si>
  <si>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</si>
  <si>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</si>
  <si>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</si>
  <si>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</si>
  <si>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</si>
  <si>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</si>
  <si>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</si>
  <si>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</si>
  <si>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</si>
  <si>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</si>
  <si>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</si>
  <si>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</si>
  <si>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</si>
  <si>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</si>
  <si>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</si>
  <si>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</si>
  <si>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</si>
  <si>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</si>
  <si>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</si>
  <si>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</si>
  <si>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</si>
  <si>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</si>
  <si>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</si>
  <si>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</si>
  <si>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</si>
  <si>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</si>
  <si>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</si>
  <si>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</si>
  <si>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</si>
  <si>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</si>
  <si>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</si>
  <si>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</si>
  <si>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</si>
  <si>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</si>
  <si>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</si>
  <si>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</si>
  <si>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</si>
  <si>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</si>
  <si>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</si>
  <si>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</si>
  <si>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</si>
  <si>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</si>
  <si>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</si>
  <si>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</si>
  <si>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</si>
  <si>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</si>
  <si>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</si>
  <si>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</si>
  <si>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</si>
  <si>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</si>
  <si>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</si>
  <si>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</si>
  <si>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</si>
  <si>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</si>
  <si>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</si>
  <si>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</si>
  <si>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</si>
  <si>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</si>
  <si>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</si>
  <si>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</si>
  <si>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</si>
  <si>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</si>
  <si>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</si>
  <si>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</si>
  <si>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</si>
  <si>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</si>
  <si>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</si>
  <si>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</si>
  <si>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</si>
  <si>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</si>
  <si>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</si>
  <si>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</si>
  <si>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</si>
  <si>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</si>
  <si>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</si>
  <si>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</si>
  <si>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</si>
  <si>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</si>
  <si>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</si>
  <si>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</si>
  <si>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</si>
  <si>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</si>
  <si>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</si>
  <si>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</si>
  <si>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</si>
  <si>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</si>
  <si>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</si>
  <si>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</si>
  <si>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</si>
  <si>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</si>
  <si>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</si>
  <si>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</si>
  <si>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</si>
  <si>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</si>
  <si>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</si>
  <si>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</si>
  <si>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</si>
  <si>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</si>
  <si>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</si>
  <si>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</si>
  <si>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</si>
  <si>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</si>
  <si>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</si>
  <si>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</si>
  <si>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</si>
  <si>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</si>
  <si>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</si>
  <si>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</si>
  <si>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</si>
  <si>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</si>
  <si>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</si>
  <si>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</si>
  <si>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</si>
  <si>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</si>
  <si>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</si>
  <si>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</si>
  <si>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</si>
  <si>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</si>
  <si>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</si>
  <si>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</si>
  <si>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</si>
  <si>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</si>
  <si>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</si>
  <si>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</si>
  <si>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</si>
  <si>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</si>
  <si>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</si>
  <si>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</si>
  <si>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</si>
  <si>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</si>
  <si>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</si>
  <si>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</si>
  <si>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</si>
  <si>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</si>
  <si>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</si>
  <si>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</si>
  <si>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</si>
  <si>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</si>
  <si>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</si>
  <si>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</si>
  <si>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</si>
  <si>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</si>
  <si>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</si>
  <si>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</si>
  <si>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</si>
  <si>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</si>
  <si>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</si>
  <si>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</si>
  <si>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</si>
  <si>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</si>
  <si>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</si>
  <si>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</si>
  <si>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</si>
  <si>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</si>
  <si>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</si>
  <si>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</si>
  <si>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</si>
  <si>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</si>
  <si>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</si>
  <si>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</si>
  <si>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</si>
  <si>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</si>
  <si>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</si>
  <si>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</si>
  <si>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</si>
  <si>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</si>
  <si>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</si>
  <si>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</si>
  <si>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</si>
  <si>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</si>
  <si>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</si>
  <si>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</si>
  <si>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</si>
  <si>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</si>
  <si>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</si>
  <si>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</si>
  <si>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</si>
  <si>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</si>
  <si>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</si>
  <si>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</si>
  <si>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</si>
  <si>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</si>
  <si>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</si>
  <si>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</si>
  <si>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</si>
  <si>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</si>
  <si>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</si>
  <si>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</si>
  <si>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</si>
  <si>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</si>
  <si>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</si>
  <si>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</si>
  <si>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</si>
  <si>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</si>
  <si>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</si>
  <si>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</si>
  <si>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</si>
  <si>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</si>
  <si>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</si>
  <si>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</si>
  <si>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</si>
  <si>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</si>
  <si>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</si>
  <si>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</si>
  <si>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</si>
  <si>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</si>
  <si>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</si>
  <si>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</si>
  <si>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</si>
  <si>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</si>
  <si>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</si>
  <si>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</si>
  <si>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</si>
  <si>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</si>
  <si>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</si>
  <si>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</si>
  <si>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</si>
  <si>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</si>
  <si>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</si>
  <si>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</si>
  <si>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</si>
  <si>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</si>
  <si>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</si>
  <si>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</si>
  <si>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</si>
  <si>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</si>
  <si>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</si>
  <si>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</si>
  <si>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</si>
  <si>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</si>
  <si>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</si>
  <si>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</si>
  <si>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</si>
  <si>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</si>
  <si>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</si>
  <si>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</si>
  <si>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</si>
  <si>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</si>
  <si>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</si>
  <si>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</si>
  <si>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</si>
  <si>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</si>
  <si>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</si>
  <si>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</si>
  <si>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</si>
  <si>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</si>
  <si>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</si>
  <si>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</si>
  <si>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</si>
  <si>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</si>
  <si>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</si>
  <si>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</si>
  <si>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</si>
  <si>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</si>
  <si>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</si>
  <si>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</si>
  <si>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</si>
  <si>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</si>
  <si>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</si>
  <si>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</si>
  <si>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</si>
  <si>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</si>
  <si>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</si>
  <si>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</si>
  <si>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</si>
  <si>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</si>
  <si>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</si>
  <si>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</si>
  <si>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</si>
  <si>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</si>
  <si>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</si>
  <si>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</si>
  <si>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</si>
  <si>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</si>
  <si>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</si>
  <si>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</si>
  <si>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</si>
  <si>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</si>
  <si>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</si>
  <si>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</si>
  <si>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</si>
  <si>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</si>
  <si>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</si>
  <si>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</si>
  <si>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</si>
  <si>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</si>
  <si>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</si>
  <si>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</si>
  <si>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</si>
  <si>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</si>
  <si>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</si>
  <si>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</si>
  <si>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</si>
  <si>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</si>
  <si>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</si>
  <si>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</si>
  <si>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</si>
  <si>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</si>
  <si>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</si>
  <si>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</si>
  <si>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</si>
  <si>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</si>
  <si>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</si>
  <si>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</si>
  <si>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</si>
  <si>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</si>
  <si>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</si>
  <si>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</si>
  <si>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</si>
  <si>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</si>
  <si>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</si>
  <si>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</si>
  <si>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</si>
  <si>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</si>
  <si>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</si>
  <si>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</si>
  <si>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</si>
  <si>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</si>
  <si>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</si>
  <si>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</si>
  <si>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</si>
  <si>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</si>
  <si>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</si>
  <si>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</si>
  <si>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</si>
  <si>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</si>
  <si>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</si>
  <si>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</si>
  <si>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</si>
  <si>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</si>
  <si>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</si>
  <si>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</si>
  <si>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</si>
  <si>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</si>
  <si>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</si>
  <si>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</si>
  <si>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</si>
  <si>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</si>
  <si>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</si>
  <si>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</si>
  <si>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</si>
  <si>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</si>
  <si>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</si>
  <si>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</si>
  <si>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</si>
  <si>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</si>
  <si>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</si>
  <si>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</si>
  <si>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</si>
  <si>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</si>
  <si>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</si>
  <si>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</si>
  <si>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</si>
  <si>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</si>
  <si>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</si>
  <si>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</si>
  <si>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</si>
  <si>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</si>
  <si>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</si>
  <si>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</si>
  <si>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</si>
  <si>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</si>
  <si>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</si>
  <si>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</si>
  <si>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</si>
  <si>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</si>
  <si>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</si>
  <si>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</si>
  <si>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</si>
  <si>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</si>
  <si>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</si>
  <si>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</si>
  <si>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</si>
  <si>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</si>
  <si>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</si>
  <si>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</si>
  <si>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</si>
  <si>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</si>
  <si>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</si>
  <si>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</si>
  <si>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</si>
  <si>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</si>
  <si>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</si>
  <si>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</si>
  <si>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</si>
  <si>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</si>
  <si>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</si>
  <si>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</si>
  <si>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</si>
  <si>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</si>
  <si>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</si>
  <si>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</si>
  <si>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</si>
  <si>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</si>
  <si>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</si>
  <si>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</si>
  <si>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</si>
  <si>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</si>
  <si>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</si>
  <si>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</si>
  <si>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</si>
  <si>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</si>
  <si>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</si>
  <si>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</si>
  <si>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</si>
  <si>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</si>
  <si>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</si>
  <si>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</si>
  <si>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</si>
  <si>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</si>
  <si>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</si>
  <si>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</si>
  <si>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</si>
  <si>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</si>
  <si>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</si>
  <si>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</si>
  <si>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</si>
  <si>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</si>
  <si>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</si>
  <si>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</si>
  <si>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</si>
  <si>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</si>
  <si>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</si>
  <si>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</si>
  <si>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</si>
  <si>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</si>
  <si>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</si>
  <si>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</si>
  <si>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</si>
  <si>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</si>
  <si>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</si>
  <si>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</si>
  <si>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</si>
  <si>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</si>
  <si>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</si>
  <si>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</si>
  <si>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</si>
  <si>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</si>
  <si>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</si>
  <si>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</si>
  <si>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</si>
  <si>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</si>
  <si>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</si>
  <si>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</si>
  <si>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</si>
  <si>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</si>
  <si>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</si>
  <si>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</si>
  <si>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</si>
  <si>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</si>
  <si>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</si>
  <si>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</si>
  <si>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</si>
  <si>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</si>
  <si>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</si>
  <si>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</si>
  <si>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</si>
  <si>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</si>
  <si>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</si>
  <si>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</si>
  <si>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</si>
  <si>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</si>
  <si>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</si>
  <si>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</si>
  <si>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</si>
  <si>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</si>
  <si>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</si>
  <si>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</si>
  <si>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</si>
  <si>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</si>
  <si>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</si>
  <si>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</si>
  <si>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</si>
  <si>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</si>
  <si>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</si>
  <si>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</si>
  <si>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</si>
  <si>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</si>
  <si>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</si>
  <si>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</si>
  <si>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</si>
  <si>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</si>
  <si>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</si>
  <si>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</si>
  <si>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</si>
  <si>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</si>
  <si>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</si>
  <si>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</si>
  <si>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</si>
  <si>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</si>
  <si>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</si>
  <si>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</si>
  <si>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</si>
  <si>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</si>
  <si>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</si>
  <si>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</si>
  <si>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</si>
  <si>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</si>
  <si>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</si>
  <si>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</si>
  <si>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</si>
  <si>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</si>
  <si>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</si>
  <si>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</si>
  <si>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</si>
  <si>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</si>
  <si>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</si>
  <si>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</si>
  <si>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</si>
  <si>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</si>
  <si>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</si>
  <si>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</si>
  <si>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</si>
  <si>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</si>
  <si>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</si>
  <si>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</si>
  <si>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</si>
  <si>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</si>
  <si>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</si>
  <si>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</si>
  <si>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</si>
  <si>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</si>
  <si>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</si>
  <si>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</si>
  <si>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</si>
  <si>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</si>
  <si>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</si>
  <si>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</si>
  <si>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</si>
  <si>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</si>
  <si>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</si>
  <si>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</si>
  <si>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</si>
  <si>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</si>
  <si>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</si>
  <si>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</si>
  <si>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</si>
  <si>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</si>
  <si>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</si>
  <si>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</si>
  <si>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</si>
  <si>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</si>
  <si>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</si>
  <si>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</si>
  <si>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</si>
  <si>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</si>
  <si>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</si>
  <si>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</si>
  <si>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</si>
  <si>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</si>
  <si>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</si>
  <si>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</si>
  <si>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</si>
  <si>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</si>
  <si>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</si>
  <si>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</si>
  <si>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</si>
  <si>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</si>
  <si>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</si>
  <si>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</si>
  <si>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</si>
  <si>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</si>
  <si>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</si>
  <si>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</si>
  <si>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</si>
  <si>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</si>
  <si>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</si>
  <si>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</si>
  <si>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</si>
  <si>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</si>
  <si>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</si>
  <si>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</si>
  <si>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</si>
  <si>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</si>
  <si>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</si>
  <si>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</si>
  <si>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</si>
  <si>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</si>
  <si>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</si>
  <si>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</si>
  <si>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</si>
  <si>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</si>
  <si>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</si>
  <si>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</si>
  <si>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</si>
  <si>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</si>
  <si>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</si>
  <si>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</si>
  <si>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</si>
  <si>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</si>
  <si>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</si>
  <si>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</si>
  <si>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</si>
  <si>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</si>
  <si>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</si>
  <si>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</si>
  <si>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</si>
  <si>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</si>
  <si>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</si>
  <si>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</si>
  <si>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</si>
  <si>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</si>
  <si>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</si>
  <si>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</si>
  <si>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</si>
  <si>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</si>
  <si>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</si>
  <si>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</si>
  <si>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</si>
  <si>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</si>
  <si>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</si>
  <si>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</si>
  <si>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</si>
  <si>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</si>
  <si>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</si>
  <si>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</si>
  <si>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</si>
  <si>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</si>
  <si>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</si>
  <si>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</si>
  <si>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</si>
  <si>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</si>
  <si>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</si>
  <si>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</si>
  <si>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</si>
  <si>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</si>
  <si>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</si>
  <si>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</si>
  <si>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</si>
  <si>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</si>
  <si>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</si>
  <si>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</si>
  <si>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</si>
  <si>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</si>
  <si>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</si>
  <si>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</si>
  <si>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</si>
  <si>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</si>
  <si>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</si>
  <si>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</si>
  <si>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</si>
  <si>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</si>
  <si>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</si>
  <si>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</si>
  <si>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</si>
  <si>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</si>
  <si>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</si>
  <si>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</si>
  <si>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</si>
  <si>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</si>
  <si>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</si>
  <si>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</si>
  <si>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</si>
  <si>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</si>
  <si>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</si>
  <si>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</si>
  <si>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</si>
  <si>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</si>
  <si>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</si>
  <si>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</si>
  <si>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</si>
  <si>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</si>
  <si>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</si>
  <si>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</si>
  <si>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</si>
  <si>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</si>
  <si>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</si>
  <si>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</si>
  <si>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</si>
  <si>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</si>
  <si>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</si>
  <si>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</si>
  <si>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</si>
  <si>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</si>
  <si>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</si>
  <si>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</si>
  <si>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</si>
  <si>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</si>
  <si>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</si>
  <si>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</si>
  <si>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</si>
  <si>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</si>
  <si>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</si>
  <si>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</si>
  <si>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</si>
  <si>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</si>
  <si>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</si>
  <si>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</si>
  <si>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</si>
  <si>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</si>
  <si>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</si>
  <si>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</si>
  <si>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</si>
  <si>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</si>
  <si>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</si>
  <si>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</si>
  <si>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</si>
  <si>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</si>
  <si>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</si>
  <si>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</si>
  <si>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</si>
  <si>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</si>
  <si>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</si>
  <si>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</si>
  <si>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</si>
  <si>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</si>
  <si>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</si>
  <si>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</si>
  <si>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</si>
  <si>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</si>
  <si>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</si>
  <si>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</si>
  <si>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</si>
  <si>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</si>
  <si>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</si>
  <si>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</si>
  <si>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</si>
  <si>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</si>
  <si>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</si>
  <si>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</si>
  <si>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</si>
  <si>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</si>
  <si>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</si>
  <si>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</si>
  <si>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</si>
  <si>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</si>
  <si>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</si>
  <si>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</si>
  <si>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</si>
  <si>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</si>
  <si>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</si>
  <si>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</si>
  <si>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</si>
  <si>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</si>
  <si>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</si>
  <si>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</si>
  <si>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</si>
  <si>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</si>
  <si>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</si>
  <si>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</si>
  <si>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</si>
  <si>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</si>
  <si>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</si>
  <si>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</si>
  <si>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</si>
  <si>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</si>
  <si>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</si>
  <si>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</si>
  <si>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</si>
  <si>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</si>
  <si>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</si>
  <si>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</si>
  <si>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</si>
  <si>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</si>
  <si>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</si>
  <si>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</si>
  <si>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</si>
  <si>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</si>
  <si>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</si>
  <si>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</si>
  <si>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</si>
  <si>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</si>
  <si>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</si>
  <si>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</si>
  <si>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</si>
  <si>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</si>
  <si>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</si>
  <si>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</si>
  <si>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</si>
  <si>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</si>
  <si>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</si>
  <si>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</si>
  <si>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</si>
  <si>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</si>
  <si>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</si>
  <si>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</si>
  <si>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</si>
  <si>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</si>
  <si>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</si>
  <si>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</si>
  <si>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</si>
  <si>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</si>
  <si>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</si>
  <si>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</si>
  <si>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</si>
  <si>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</si>
  <si>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</si>
  <si>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</si>
  <si>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</si>
  <si>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</si>
  <si>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</si>
  <si>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</si>
  <si>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</si>
  <si>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</si>
  <si>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</si>
  <si>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</si>
  <si>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</si>
  <si>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</si>
  <si>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</si>
  <si>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</si>
  <si>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</si>
  <si>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</si>
  <si>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</si>
  <si>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</si>
  <si>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</si>
  <si>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</si>
  <si>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</si>
  <si>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</si>
  <si>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</si>
  <si>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</si>
  <si>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</si>
  <si>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</si>
  <si>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</si>
  <si>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</si>
  <si>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</si>
  <si>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</si>
  <si>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</si>
  <si>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</si>
  <si>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</si>
  <si>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</si>
  <si>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</si>
  <si>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</si>
  <si>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</si>
  <si>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</si>
  <si>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</si>
  <si>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</si>
  <si>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</si>
  <si>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</si>
  <si>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</si>
  <si>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</si>
  <si>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</si>
  <si>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</si>
  <si>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</si>
  <si>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</si>
  <si>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</si>
  <si>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</si>
  <si>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</si>
  <si>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</si>
  <si>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</si>
  <si>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</si>
  <si>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</si>
  <si>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</si>
  <si>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</si>
  <si>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</si>
  <si>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</si>
  <si>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</si>
  <si>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</si>
  <si>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</si>
  <si>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</si>
  <si>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</si>
  <si>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</si>
  <si>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</si>
  <si>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</si>
  <si>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</si>
  <si>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</si>
  <si>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</si>
  <si>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</si>
  <si>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</si>
  <si>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</si>
  <si>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</si>
  <si>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</si>
  <si>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</si>
  <si>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</si>
  <si>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</si>
  <si>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</si>
  <si>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</si>
  <si>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</si>
  <si>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</si>
  <si>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</si>
  <si>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</si>
  <si>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</si>
  <si>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</si>
  <si>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</si>
  <si>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</si>
  <si>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</si>
  <si>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</si>
  <si>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</si>
  <si>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</si>
  <si>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</si>
  <si>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</si>
  <si>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</si>
  <si>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</si>
  <si>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</si>
  <si>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</si>
  <si>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</si>
  <si>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</si>
  <si>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</si>
  <si>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</si>
  <si>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</si>
  <si>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</si>
  <si>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</si>
  <si>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</si>
  <si>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</si>
  <si>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</si>
  <si>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</si>
  <si>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</si>
  <si>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</si>
  <si>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</si>
  <si>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</si>
  <si>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</si>
  <si>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</si>
  <si>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</si>
  <si>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</si>
  <si>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</si>
  <si>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</si>
  <si>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</si>
  <si>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</si>
  <si>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</si>
  <si>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</si>
  <si>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</si>
  <si>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</si>
  <si>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</si>
  <si>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</si>
  <si>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</si>
  <si>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</si>
  <si>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</si>
  <si>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</si>
  <si>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</si>
  <si>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</si>
  <si>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</si>
  <si>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</si>
  <si>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</si>
  <si>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</si>
  <si>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</si>
  <si>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</si>
  <si>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</si>
  <si>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</si>
  <si>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</si>
  <si>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</si>
  <si>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</si>
  <si>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</si>
  <si>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</si>
  <si>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</si>
  <si>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</si>
  <si>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</si>
  <si>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</si>
  <si>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</si>
  <si>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</si>
  <si>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</si>
  <si>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</si>
  <si>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</si>
  <si>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</si>
  <si>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</si>
  <si>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</si>
  <si>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</si>
  <si>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</si>
  <si>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</si>
  <si>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</si>
  <si>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</si>
  <si>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</si>
  <si>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</si>
  <si>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</si>
  <si>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</si>
  <si>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</si>
  <si>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</si>
  <si>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</si>
  <si>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</si>
  <si>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</si>
  <si>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</si>
  <si>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</si>
  <si>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</si>
  <si>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</si>
  <si>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</si>
  <si>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</si>
  <si>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</si>
  <si>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</si>
  <si>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</si>
  <si>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</si>
  <si>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</si>
  <si>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</si>
  <si>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</si>
  <si>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</si>
  <si>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</si>
  <si>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</si>
  <si>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</si>
  <si>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</si>
  <si>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</si>
  <si>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</si>
  <si>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</si>
  <si>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</si>
  <si>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</si>
  <si>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</si>
  <si>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</si>
  <si>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</si>
  <si>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</si>
  <si>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</si>
  <si>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</si>
  <si>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</si>
  <si>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</si>
  <si>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</si>
  <si>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</si>
  <si>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</si>
  <si>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</si>
  <si>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</si>
  <si>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</si>
  <si>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</si>
  <si>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</si>
  <si>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</si>
  <si>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</si>
  <si>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</si>
  <si>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</si>
  <si>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</si>
  <si>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</si>
  <si>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</si>
  <si>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</si>
  <si>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</si>
  <si>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</si>
  <si>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</si>
  <si>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</si>
  <si>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</si>
  <si>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</si>
  <si>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</si>
  <si>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</si>
  <si>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</si>
  <si>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</si>
  <si>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</si>
  <si>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</si>
  <si>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</si>
  <si>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</si>
  <si>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</si>
  <si>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</si>
  <si>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</si>
  <si>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</si>
  <si>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</si>
  <si>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</si>
  <si>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</si>
  <si>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</si>
  <si>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</si>
  <si>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</si>
  <si>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</si>
  <si>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</si>
  <si>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</si>
  <si>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</si>
  <si>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</si>
  <si>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</si>
  <si>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</si>
  <si>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</si>
  <si>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</si>
  <si>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</si>
  <si>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</si>
  <si>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</si>
  <si>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</si>
  <si>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</si>
  <si>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</si>
  <si>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</si>
  <si>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</si>
  <si>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</si>
  <si>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</si>
  <si>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</si>
  <si>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</si>
  <si>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</si>
  <si>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</si>
  <si>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</si>
  <si>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</si>
  <si>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</si>
  <si>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</si>
  <si>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</si>
  <si>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</si>
  <si>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</si>
  <si>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</si>
  <si>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</si>
  <si>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</si>
  <si>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</si>
  <si>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</si>
  <si>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</si>
  <si>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</si>
  <si>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</si>
  <si>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</si>
  <si>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</si>
  <si>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</si>
  <si>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</si>
  <si>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</si>
  <si>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</si>
  <si>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</si>
  <si>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</si>
  <si>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</si>
  <si>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</si>
  <si>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</si>
  <si>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</si>
  <si>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</si>
  <si>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</si>
  <si>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</si>
  <si>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</si>
  <si>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</si>
  <si>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</si>
  <si>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</si>
  <si>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</si>
  <si>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</si>
  <si>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</si>
  <si>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</si>
  <si>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</si>
  <si>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</si>
  <si>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</si>
  <si>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</si>
  <si>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</si>
  <si>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</si>
  <si>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</si>
  <si>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</si>
  <si>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</si>
  <si>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</si>
  <si>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</si>
  <si>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</si>
  <si>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</si>
  <si>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</si>
  <si>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</si>
  <si>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</si>
  <si>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</si>
  <si>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</si>
  <si>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</si>
  <si>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</si>
  <si>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</si>
  <si>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</si>
  <si>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</si>
  <si>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</si>
  <si>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</si>
  <si>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</si>
  <si>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</si>
  <si>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</si>
  <si>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</si>
  <si>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</si>
  <si>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</si>
  <si>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</si>
  <si>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</si>
  <si>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</si>
  <si>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</si>
  <si>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</si>
  <si>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</si>
  <si>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</si>
  <si>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</si>
  <si>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</si>
  <si>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</si>
  <si>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</si>
  <si>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</si>
  <si>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</si>
  <si>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</si>
  <si>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</si>
  <si>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</si>
  <si>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</si>
  <si>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</si>
  <si>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</si>
  <si>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</si>
  <si>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</si>
  <si>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</si>
  <si>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</si>
  <si>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</si>
  <si>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</si>
  <si>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</si>
  <si>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</si>
  <si>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</si>
  <si>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</si>
  <si>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</si>
  <si>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</si>
  <si>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</si>
  <si>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</si>
  <si>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</si>
  <si>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</si>
  <si>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</si>
  <si>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</si>
  <si>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</si>
  <si>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</si>
  <si>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</si>
  <si>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</si>
  <si>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</si>
  <si>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</si>
  <si>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</si>
  <si>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</si>
  <si>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</si>
  <si>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</si>
  <si>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</si>
  <si>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</si>
  <si>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</si>
  <si>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</si>
  <si>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</si>
  <si>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</si>
  <si>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</si>
  <si>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</si>
  <si>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</si>
  <si>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</si>
  <si>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</si>
  <si>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</si>
  <si>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</si>
  <si>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</si>
  <si>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</si>
  <si>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</si>
  <si>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</si>
  <si>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</si>
  <si>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</si>
  <si>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</si>
  <si>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</si>
  <si>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</si>
  <si>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</si>
  <si>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</si>
  <si>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</si>
  <si>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</si>
  <si>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</si>
  <si>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</si>
  <si>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</si>
  <si>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</si>
  <si>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</si>
  <si>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</si>
  <si>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</si>
  <si>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</si>
  <si>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</si>
  <si>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</si>
  <si>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</si>
  <si>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</si>
  <si>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</si>
  <si>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</si>
  <si>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</si>
  <si>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</si>
  <si>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</si>
  <si>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</si>
  <si>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</si>
  <si>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</si>
  <si>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</si>
  <si>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</si>
  <si>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</si>
  <si>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</si>
  <si>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</si>
  <si>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</si>
  <si>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</si>
  <si>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</si>
  <si>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</si>
  <si>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</si>
  <si>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</si>
  <si>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</si>
  <si>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</si>
  <si>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</si>
  <si>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</si>
  <si>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</si>
  <si>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</si>
  <si>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</si>
  <si>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</si>
  <si>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</si>
  <si>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</si>
  <si>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</si>
  <si>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</si>
  <si>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</si>
  <si>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</si>
  <si>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</si>
  <si>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</si>
  <si>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</si>
  <si>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</si>
  <si>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</si>
  <si>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</si>
  <si>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</si>
  <si>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</si>
  <si>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</si>
  <si>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</si>
  <si>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</si>
  <si>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</si>
  <si>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</si>
  <si>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</si>
  <si>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</si>
  <si>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</si>
  <si>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</si>
  <si>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</si>
  <si>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</si>
  <si>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</si>
  <si>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</si>
  <si>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</si>
  <si>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</si>
  <si>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</si>
  <si>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</si>
  <si>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</si>
  <si>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</si>
  <si>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</si>
  <si>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</si>
  <si>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</si>
  <si>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</si>
  <si>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</si>
  <si>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</si>
  <si>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</si>
  <si>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</si>
  <si>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</si>
  <si>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</si>
  <si>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</si>
  <si>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</si>
  <si>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</si>
  <si>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</si>
  <si>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</si>
  <si>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</si>
  <si>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</si>
  <si>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</si>
  <si>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</si>
  <si>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</si>
  <si>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</si>
  <si>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</si>
  <si>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</si>
  <si>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</si>
  <si>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</si>
  <si>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</si>
  <si>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</si>
  <si>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</si>
  <si>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</si>
  <si>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</si>
  <si>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</si>
  <si>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</si>
  <si>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</si>
  <si>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</si>
  <si>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</si>
  <si>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</si>
  <si>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</si>
  <si>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</si>
  <si>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</si>
  <si>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</si>
  <si>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</si>
  <si>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</si>
  <si>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</si>
  <si>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</si>
  <si>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</si>
  <si>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</si>
  <si>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</si>
  <si>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</si>
  <si>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</si>
  <si>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</si>
  <si>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</si>
  <si>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</si>
  <si>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</si>
  <si>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</si>
  <si>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</si>
  <si>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</si>
  <si>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</si>
  <si>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</si>
  <si>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</si>
  <si>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</si>
  <si>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</si>
  <si>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</si>
  <si>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</si>
  <si>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</si>
  <si>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</si>
  <si>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</si>
  <si>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</si>
  <si>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</si>
  <si>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</si>
  <si>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</si>
  <si>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</si>
  <si>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</si>
  <si>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</si>
  <si>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</si>
  <si>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</si>
  <si>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</si>
  <si>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</si>
  <si>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</si>
  <si>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</si>
  <si>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</si>
  <si>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</si>
  <si>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</si>
  <si>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</si>
  <si>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</si>
  <si>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</si>
  <si>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</si>
  <si>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</si>
  <si>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</si>
  <si>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</si>
  <si>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</si>
  <si>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</si>
  <si>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</si>
  <si>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</si>
  <si>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</si>
  <si>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</si>
  <si>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</si>
  <si>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</si>
  <si>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</si>
  <si>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</si>
  <si>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</si>
  <si>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</si>
  <si>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</si>
  <si>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</si>
  <si>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</si>
  <si>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</si>
  <si>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</si>
  <si>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</si>
  <si>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</si>
  <si>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</si>
  <si>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</si>
  <si>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</si>
  <si>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</si>
  <si>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</si>
  <si>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</si>
  <si>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</si>
  <si>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</si>
  <si>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</si>
  <si>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</si>
  <si>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</si>
  <si>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</si>
  <si>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</si>
  <si>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</si>
  <si>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</si>
  <si>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</si>
  <si>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</si>
  <si>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</si>
  <si>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</si>
  <si>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</si>
  <si>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</si>
  <si>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</si>
  <si>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</si>
  <si>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</si>
  <si>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</si>
  <si>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</si>
  <si>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</si>
  <si>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</si>
  <si>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</si>
  <si>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</si>
  <si>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</si>
  <si>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</si>
  <si>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</si>
  <si>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</si>
  <si>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</si>
  <si>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</si>
  <si>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</si>
  <si>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</si>
  <si>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</si>
  <si>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</si>
  <si>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</si>
  <si>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</si>
  <si>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</si>
  <si>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</si>
  <si>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</si>
  <si>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</si>
  <si>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</si>
  <si>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</si>
  <si>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</si>
  <si>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</si>
  <si>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</si>
  <si>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</si>
  <si>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</si>
  <si>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</si>
  <si>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</si>
  <si>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</si>
  <si>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</si>
  <si>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</si>
  <si>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</si>
  <si>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</si>
  <si>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</si>
  <si>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</si>
  <si>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</si>
  <si>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</si>
  <si>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</si>
  <si>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</si>
  <si>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</si>
  <si>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</si>
  <si>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</si>
  <si>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</si>
  <si>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</si>
  <si>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</si>
  <si>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</si>
  <si>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</si>
  <si>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</si>
  <si>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</si>
  <si>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</si>
  <si>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</si>
  <si>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</si>
  <si>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</si>
  <si>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</si>
  <si>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</si>
  <si>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</si>
  <si>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</si>
  <si>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</si>
  <si>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</si>
  <si>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</si>
  <si>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</si>
  <si>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</si>
  <si>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</si>
  <si>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</si>
  <si>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</si>
  <si>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</si>
  <si>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</si>
  <si>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</si>
  <si>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</si>
  <si>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</si>
  <si>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</si>
  <si>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</si>
  <si>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</si>
  <si>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</si>
  <si>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</si>
  <si>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</si>
  <si>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</si>
  <si>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</si>
  <si>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</si>
  <si>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</si>
  <si>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</si>
  <si>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</si>
  <si>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</si>
  <si>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</si>
  <si>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</si>
  <si>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</si>
  <si>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</si>
  <si>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</si>
  <si>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</si>
  <si>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</si>
  <si>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</si>
  <si>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</si>
  <si>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</si>
  <si>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</si>
  <si>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</si>
  <si>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</si>
  <si>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</si>
  <si>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</si>
  <si>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</si>
  <si>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</si>
  <si>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</si>
  <si>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</si>
  <si>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</si>
  <si>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</si>
  <si>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</si>
  <si>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</si>
  <si>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</si>
  <si>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</si>
  <si>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</si>
  <si>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</si>
  <si>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</si>
  <si>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</si>
  <si>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</si>
  <si>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</si>
  <si>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</si>
  <si>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</si>
  <si>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</si>
  <si>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</si>
  <si>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</si>
  <si>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</si>
  <si>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</si>
  <si>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</si>
  <si>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</si>
  <si>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</si>
  <si>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</si>
  <si>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</si>
  <si>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</si>
  <si>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</si>
  <si>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</si>
  <si>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</si>
  <si>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</si>
  <si>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</si>
  <si>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</si>
  <si>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</si>
  <si>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</si>
  <si>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</si>
  <si>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</si>
  <si>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</si>
  <si>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</si>
  <si>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</si>
  <si>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</si>
  <si>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</si>
  <si>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</si>
  <si>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</si>
  <si>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</si>
  <si>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</si>
  <si>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</si>
  <si>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</si>
  <si>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</si>
  <si>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</si>
  <si>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</si>
  <si>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</si>
  <si>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</si>
  <si>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</si>
  <si>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</si>
  <si>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</si>
  <si>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</si>
  <si>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</si>
  <si>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</si>
  <si>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</si>
  <si>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</si>
  <si>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</si>
  <si>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</si>
  <si>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</si>
  <si>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</si>
  <si>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</si>
  <si>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</si>
  <si>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</si>
  <si>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</si>
  <si>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</si>
  <si>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</si>
  <si>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</si>
  <si>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</si>
  <si>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</si>
  <si>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</si>
  <si>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</si>
  <si>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</si>
  <si>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</si>
  <si>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</si>
  <si>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</si>
  <si>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</si>
  <si>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</si>
  <si>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</si>
  <si>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</si>
  <si>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</si>
  <si>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</si>
  <si>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</si>
  <si>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</si>
  <si>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</si>
  <si>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</si>
  <si>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</si>
  <si>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</si>
  <si>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</si>
  <si>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</si>
  <si>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</si>
  <si>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</si>
  <si>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</si>
  <si>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</si>
  <si>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</si>
  <si>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</si>
  <si>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</si>
  <si>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</si>
  <si>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</si>
  <si>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</si>
  <si>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</si>
  <si>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</si>
  <si>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</si>
  <si>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</si>
  <si>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</si>
  <si>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</si>
  <si>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</si>
  <si>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</si>
  <si>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</si>
  <si>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</si>
  <si>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</si>
  <si>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</si>
  <si>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</si>
  <si>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</si>
  <si>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</si>
  <si>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</si>
  <si>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</si>
  <si>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</si>
  <si>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</si>
  <si>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</si>
  <si>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</si>
  <si>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</si>
  <si>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</si>
  <si>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</si>
  <si>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</si>
  <si>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</si>
  <si>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</si>
  <si>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</si>
  <si>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</si>
  <si>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</si>
  <si>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</si>
  <si>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</si>
  <si>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</si>
  <si>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</si>
  <si>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</si>
  <si>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</si>
  <si>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</si>
  <si>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</si>
  <si>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</si>
  <si>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</si>
  <si>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</si>
  <si>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</si>
  <si>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</si>
  <si>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</si>
  <si>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</si>
  <si>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</si>
  <si>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</si>
  <si>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</si>
  <si>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</si>
  <si>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</si>
  <si>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</si>
  <si>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</si>
  <si>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</si>
  <si>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</si>
  <si>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</si>
  <si>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</si>
  <si>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</si>
  <si>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</si>
  <si>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</si>
  <si>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</si>
  <si>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</si>
  <si>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</si>
  <si>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</si>
  <si>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</si>
  <si>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</si>
  <si>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</si>
  <si>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</si>
  <si>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</si>
  <si>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</si>
  <si>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</si>
  <si>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</si>
  <si>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</si>
  <si>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</si>
  <si>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</si>
  <si>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</si>
  <si>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</si>
  <si>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</si>
  <si>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</si>
  <si>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</si>
  <si>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</si>
  <si>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</si>
  <si>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</si>
  <si>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</si>
  <si>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</si>
  <si>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</si>
  <si>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</si>
  <si>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</si>
  <si>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</si>
  <si>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</si>
  <si>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</si>
  <si>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</si>
  <si>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</si>
  <si>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</si>
  <si>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</si>
  <si>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</si>
  <si>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</si>
  <si>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</si>
  <si>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</si>
  <si>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</si>
  <si>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</si>
  <si>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</si>
  <si>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</si>
  <si>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</si>
  <si>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</si>
  <si>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</si>
  <si>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</si>
  <si>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</si>
  <si>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</si>
  <si>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</si>
  <si>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</si>
  <si>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</si>
  <si>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</si>
  <si>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</si>
  <si>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</si>
  <si>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</si>
  <si>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</si>
  <si>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</si>
  <si>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</si>
  <si>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</si>
  <si>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</si>
  <si>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</si>
  <si>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</si>
  <si>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</si>
  <si>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</si>
  <si>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</si>
  <si>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</si>
  <si>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</si>
  <si>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</si>
  <si>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</si>
  <si>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</si>
  <si>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</si>
  <si>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</si>
  <si>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</si>
  <si>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</si>
  <si>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</si>
  <si>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</si>
  <si>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</si>
  <si>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</si>
  <si>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</si>
  <si>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</si>
  <si>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</si>
  <si>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</si>
  <si>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</si>
  <si>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</si>
  <si>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</si>
  <si>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</si>
  <si>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</si>
  <si>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</si>
  <si>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</si>
  <si>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</si>
  <si>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</si>
  <si>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</si>
  <si>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</si>
  <si>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</si>
  <si>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</si>
  <si>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</si>
  <si>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</si>
  <si>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</si>
  <si>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</si>
  <si>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</si>
  <si>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</si>
  <si>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</si>
  <si>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</si>
  <si>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</si>
  <si>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</si>
  <si>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</si>
  <si>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</si>
  <si>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</si>
  <si>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</si>
  <si>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</si>
  <si>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</si>
  <si>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</si>
  <si>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</si>
  <si>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</si>
  <si>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</si>
  <si>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</si>
  <si>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</si>
  <si>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</si>
  <si>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</si>
  <si>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</si>
  <si>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</si>
  <si>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</si>
  <si>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</si>
  <si>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</si>
  <si>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</si>
  <si>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</si>
  <si>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</si>
  <si>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</si>
  <si>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</si>
  <si>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</si>
  <si>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</si>
  <si>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</si>
  <si>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</si>
  <si>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</si>
  <si>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</si>
  <si>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</si>
  <si>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</si>
  <si>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</si>
  <si>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</si>
  <si>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</si>
  <si>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</si>
  <si>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</si>
  <si>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</si>
  <si>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</si>
  <si>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</si>
  <si>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</si>
  <si>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</si>
  <si>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</si>
  <si>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</si>
  <si>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</si>
  <si>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</si>
  <si>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</si>
  <si>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</si>
  <si>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</si>
  <si>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</si>
  <si>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</si>
  <si>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</si>
  <si>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</si>
  <si>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</si>
  <si>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</si>
  <si>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</si>
  <si>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</si>
  <si>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</si>
  <si>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</si>
  <si>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</si>
  <si>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</si>
  <si>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</si>
  <si>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</si>
  <si>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</si>
  <si>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</si>
  <si>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</si>
  <si>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</si>
  <si>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</si>
  <si>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</si>
  <si>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</si>
  <si>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</si>
  <si>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</si>
  <si>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</si>
  <si>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</si>
  <si>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</si>
  <si>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</si>
  <si>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</si>
  <si>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</si>
  <si>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</si>
  <si>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</si>
  <si>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</si>
  <si>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</si>
  <si>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</si>
  <si>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</si>
  <si>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</si>
  <si>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</si>
  <si>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</si>
  <si>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</si>
  <si>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</si>
  <si>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</si>
  <si>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</si>
  <si>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</si>
  <si>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</si>
  <si>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</si>
  <si>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</si>
  <si>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</si>
  <si>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</si>
  <si>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</si>
  <si>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</si>
  <si>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</si>
  <si>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</si>
  <si>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</si>
  <si>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</si>
  <si>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</si>
  <si>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</si>
  <si>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</si>
  <si>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</si>
  <si>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</si>
  <si>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</si>
  <si>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</si>
  <si>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</si>
  <si>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</si>
  <si>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</si>
  <si>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</si>
  <si>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</si>
  <si>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</si>
  <si>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</si>
  <si>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</si>
  <si>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</si>
  <si>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</si>
  <si>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</si>
  <si>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</si>
  <si>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</si>
  <si>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</si>
  <si>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</si>
  <si>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</si>
  <si>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</si>
  <si>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</si>
  <si>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</si>
  <si>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</si>
  <si>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</si>
  <si>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</si>
  <si>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</si>
  <si>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</si>
  <si>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</si>
  <si>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</si>
  <si>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</si>
  <si>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</si>
  <si>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</si>
  <si>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</si>
  <si>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</si>
  <si>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</si>
  <si>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</si>
  <si>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</si>
  <si>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</si>
  <si>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</si>
  <si>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</si>
  <si>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</si>
  <si>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</si>
  <si>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</si>
  <si>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</si>
  <si>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</si>
  <si>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</si>
  <si>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</si>
  <si>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</si>
  <si>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</si>
  <si>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</si>
  <si>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</si>
  <si>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</si>
  <si>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</si>
  <si>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</si>
  <si>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</si>
  <si>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</si>
  <si>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</si>
  <si>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</si>
  <si>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</si>
  <si>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</si>
  <si>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</si>
  <si>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</si>
  <si>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</si>
  <si>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</si>
  <si>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</si>
  <si>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</si>
  <si>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</si>
  <si>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</si>
  <si>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</si>
  <si>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</si>
  <si>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</si>
  <si>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</si>
  <si>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</si>
  <si>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</si>
  <si>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</si>
  <si>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</si>
  <si>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</si>
  <si>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</si>
  <si>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</si>
  <si>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</si>
  <si>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</si>
  <si>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</si>
  <si>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</si>
  <si>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</si>
  <si>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</si>
  <si>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</si>
  <si>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</si>
  <si>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</si>
  <si>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</si>
  <si>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</si>
  <si>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</si>
  <si>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</si>
  <si>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</si>
  <si>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</si>
  <si>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</si>
  <si>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</si>
  <si>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</si>
  <si>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</si>
  <si>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</si>
  <si>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</si>
  <si>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</si>
  <si>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</si>
  <si>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</si>
  <si>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</si>
  <si>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</si>
  <si>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</si>
  <si>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</si>
  <si>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</si>
  <si>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</si>
  <si>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</si>
  <si>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</si>
  <si>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</si>
  <si>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</si>
  <si>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</si>
  <si>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</si>
  <si>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</si>
  <si>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</si>
  <si>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</si>
  <si>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</si>
  <si>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</si>
  <si>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</si>
  <si>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</si>
  <si>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</si>
  <si>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</si>
  <si>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</si>
  <si>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</si>
  <si>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</si>
  <si>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</si>
  <si>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</si>
  <si>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</si>
  <si>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</si>
  <si>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</si>
  <si>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</si>
  <si>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</si>
  <si>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</si>
  <si>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</si>
  <si>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</si>
  <si>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</si>
  <si>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</si>
  <si>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</si>
  <si>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</si>
  <si>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</si>
  <si>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</si>
  <si>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</si>
  <si>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</si>
  <si>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</si>
  <si>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</si>
  <si>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</si>
  <si>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</si>
  <si>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</si>
  <si>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</si>
  <si>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</si>
  <si>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</si>
  <si>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</si>
  <si>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</si>
  <si>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</si>
  <si>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</si>
  <si>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</si>
  <si>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</si>
  <si>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</si>
  <si>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</si>
  <si>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</si>
  <si>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</si>
  <si>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</si>
  <si>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</si>
  <si>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</si>
  <si>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</si>
  <si>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</si>
  <si>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</si>
  <si>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</si>
  <si>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</si>
  <si>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</si>
  <si>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</si>
  <si>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</si>
  <si>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</si>
  <si>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</si>
  <si>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</si>
  <si>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</si>
  <si>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</si>
  <si>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</si>
  <si>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</si>
  <si>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</si>
  <si>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</si>
  <si>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</si>
  <si>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</si>
  <si>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</si>
  <si>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</si>
  <si>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</si>
  <si>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</si>
  <si>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</si>
  <si>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</si>
  <si>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</si>
  <si>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</si>
  <si>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</si>
  <si>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</si>
  <si>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</si>
  <si>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</si>
  <si>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</si>
  <si>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</si>
  <si>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</si>
  <si>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</si>
  <si>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</si>
  <si>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</si>
  <si>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</si>
  <si>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</si>
  <si>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</si>
  <si>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</si>
  <si>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</si>
  <si>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</si>
  <si>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</si>
  <si>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</si>
  <si>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</si>
  <si>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</si>
  <si>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</si>
  <si>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</si>
  <si>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</si>
  <si>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</si>
  <si>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</si>
  <si>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</si>
  <si>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</si>
  <si>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</si>
  <si>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</si>
  <si>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</si>
  <si>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</si>
  <si>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</si>
  <si>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</si>
  <si>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</si>
  <si>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</si>
  <si>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</si>
  <si>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</si>
  <si>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</si>
  <si>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</si>
  <si>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</si>
  <si>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</si>
  <si>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</si>
  <si>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</si>
  <si>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</si>
  <si>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</si>
  <si>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</si>
  <si>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</si>
  <si>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</si>
  <si>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</si>
  <si>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</si>
  <si>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</si>
  <si>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</si>
  <si>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</si>
  <si>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</si>
  <si>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</si>
  <si>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</si>
  <si>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</si>
  <si>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</si>
  <si>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</si>
  <si>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</si>
  <si>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</si>
  <si>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</si>
  <si>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</si>
  <si>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</si>
  <si>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</si>
  <si>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</si>
  <si>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</si>
  <si>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</si>
  <si>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</si>
  <si>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</si>
  <si>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</si>
  <si>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</si>
  <si>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</si>
  <si>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</si>
  <si>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</si>
  <si>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</si>
  <si>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</si>
  <si>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</si>
  <si>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</si>
  <si>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</si>
  <si>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</si>
  <si>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</si>
  <si>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</si>
  <si>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</si>
  <si>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</si>
  <si>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</si>
  <si>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</si>
  <si>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</si>
  <si>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</si>
  <si>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</si>
  <si>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</si>
  <si>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</si>
  <si>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</si>
  <si>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</si>
  <si>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</si>
  <si>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</si>
  <si>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</si>
  <si>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</si>
  <si>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</si>
  <si>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</si>
  <si>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</si>
  <si>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</si>
  <si>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</si>
  <si>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</si>
  <si>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</si>
  <si>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</si>
  <si>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</si>
  <si>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</si>
  <si>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</si>
  <si>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</si>
  <si>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</si>
  <si>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</si>
  <si>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</si>
  <si>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</si>
  <si>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</si>
  <si>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</si>
  <si>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</si>
  <si>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</si>
  <si>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</si>
  <si>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</si>
  <si>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</si>
  <si>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</si>
  <si>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</si>
  <si>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</si>
  <si>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</si>
  <si>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</si>
  <si>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</si>
  <si>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</si>
  <si>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</si>
  <si>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</si>
  <si>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</si>
  <si>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</si>
  <si>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</si>
  <si>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</si>
  <si>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</si>
  <si>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</si>
  <si>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</si>
  <si>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</si>
  <si>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</si>
  <si>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</si>
  <si>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</si>
  <si>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</si>
  <si>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</si>
  <si>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</si>
  <si>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</si>
  <si>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</si>
  <si>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</si>
  <si>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</si>
  <si>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</si>
  <si>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</si>
  <si>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</si>
  <si>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</si>
  <si>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</si>
  <si>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</si>
  <si>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</si>
  <si>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</si>
  <si>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</si>
  <si>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</si>
  <si>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</si>
  <si>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</si>
  <si>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</si>
  <si>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</si>
  <si>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</si>
  <si>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</si>
  <si>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</si>
  <si>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</si>
  <si>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</si>
  <si>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</si>
  <si>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</si>
  <si>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</si>
  <si>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</si>
  <si>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</si>
  <si>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</si>
  <si>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</si>
  <si>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</si>
  <si>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</si>
  <si>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</si>
  <si>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</si>
  <si>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</si>
  <si>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</si>
  <si>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</si>
  <si>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</si>
  <si>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</si>
  <si>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</si>
  <si>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</si>
  <si>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</si>
  <si>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</si>
  <si>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</si>
  <si>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</si>
  <si>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</si>
  <si>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</si>
  <si>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</si>
  <si>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</si>
  <si>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</si>
  <si>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</si>
  <si>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</si>
  <si>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</si>
  <si>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</si>
  <si>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</si>
  <si>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</si>
  <si>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</si>
  <si>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</si>
  <si>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</si>
  <si>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</si>
  <si>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</si>
  <si>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</si>
  <si>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</si>
  <si>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</si>
  <si>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</si>
  <si>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</si>
  <si>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</si>
  <si>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</si>
  <si>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</si>
  <si>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</si>
  <si>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</si>
  <si>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</si>
  <si>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</si>
  <si>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</si>
  <si>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</si>
  <si>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</si>
  <si>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</si>
  <si>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</si>
  <si>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</si>
  <si>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</si>
  <si>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</si>
  <si>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</si>
  <si>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</si>
  <si>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</si>
  <si>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</si>
  <si>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</si>
  <si>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</si>
  <si>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</si>
  <si>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</si>
  <si>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</si>
  <si>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</si>
  <si>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</si>
  <si>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</si>
  <si>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</si>
  <si>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</si>
  <si>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</si>
  <si>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</si>
  <si>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</si>
  <si>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</si>
  <si>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</si>
  <si>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</si>
  <si>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</si>
  <si>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</si>
  <si>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</si>
  <si>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</si>
  <si>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</si>
  <si>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</si>
  <si>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</si>
  <si>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</si>
  <si>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</si>
  <si>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</si>
  <si>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</si>
  <si>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</si>
  <si>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</si>
  <si>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</si>
  <si>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</si>
  <si>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</si>
  <si>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</si>
  <si>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</si>
  <si>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</si>
  <si>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</si>
  <si>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</si>
  <si>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</si>
  <si>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</si>
  <si>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</si>
  <si>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</si>
  <si>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</si>
  <si>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</si>
  <si>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</si>
  <si>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</si>
  <si>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</si>
  <si>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</si>
  <si>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</si>
  <si>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</si>
  <si>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</si>
  <si>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</si>
  <si>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</si>
  <si>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</si>
  <si>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</si>
  <si>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</si>
  <si>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</si>
  <si>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</si>
  <si>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</si>
  <si>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</si>
  <si>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</si>
  <si>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</si>
  <si>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</si>
  <si>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</si>
  <si>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</si>
  <si>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</si>
  <si>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</si>
  <si>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</si>
  <si>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</si>
  <si>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</si>
  <si>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</si>
  <si>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</si>
  <si>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</si>
  <si>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</si>
  <si>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</si>
  <si>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</si>
  <si>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</si>
  <si>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</si>
  <si>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</si>
  <si>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</si>
  <si>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</si>
  <si>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</si>
  <si>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</si>
  <si>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</si>
  <si>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</si>
  <si>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</si>
  <si>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</si>
  <si>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</si>
  <si>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</si>
  <si>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</si>
  <si>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</si>
  <si>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</si>
  <si>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</si>
  <si>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</si>
  <si>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</si>
  <si>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</si>
  <si>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</si>
  <si>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</si>
  <si>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</si>
  <si>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</si>
  <si>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</si>
  <si>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</si>
  <si>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</si>
  <si>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</si>
  <si>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</si>
  <si>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</si>
  <si>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</si>
  <si>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</si>
  <si>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</si>
  <si>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</si>
  <si>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</si>
  <si>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</si>
  <si>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</si>
  <si>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</si>
  <si>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</si>
  <si>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</si>
  <si>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</si>
  <si>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</si>
  <si>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</si>
  <si>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</si>
  <si>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</si>
  <si>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</si>
  <si>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</si>
  <si>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</si>
  <si>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</si>
  <si>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</si>
  <si>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</si>
  <si>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</si>
  <si>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</si>
  <si>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</si>
  <si>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</si>
  <si>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</si>
  <si>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</si>
  <si>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</si>
  <si>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</si>
  <si>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</si>
  <si>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</si>
  <si>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</si>
  <si>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</si>
  <si>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</si>
  <si>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</si>
  <si>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</si>
  <si>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</si>
  <si>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</si>
  <si>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</si>
  <si>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</si>
  <si>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</si>
  <si>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</si>
  <si>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</si>
  <si>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</si>
  <si>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</si>
  <si>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</si>
  <si>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</si>
  <si>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</si>
  <si>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</si>
  <si>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</si>
  <si>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</si>
  <si>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</si>
  <si>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</si>
  <si>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</si>
  <si>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</si>
  <si>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</si>
  <si>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</si>
  <si>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</si>
  <si>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</si>
  <si>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</si>
  <si>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</si>
  <si>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</si>
  <si>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</si>
  <si>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</si>
  <si>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</si>
  <si>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</si>
  <si>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</si>
  <si>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</si>
  <si>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</si>
  <si>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</si>
  <si>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</si>
  <si>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</si>
  <si>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</si>
  <si>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</si>
  <si>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</si>
  <si>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</si>
  <si>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</si>
  <si>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</si>
  <si>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</si>
  <si>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</si>
  <si>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</si>
  <si>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</si>
  <si>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</si>
  <si>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</si>
  <si>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</si>
  <si>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</si>
  <si>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</si>
  <si>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</si>
  <si>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</si>
  <si>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</si>
  <si>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</si>
  <si>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</si>
  <si>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</si>
  <si>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</si>
  <si>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</si>
  <si>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</si>
  <si>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</si>
  <si>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</si>
  <si>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</si>
  <si>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</si>
  <si>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</si>
  <si>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</si>
  <si>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</si>
  <si>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</si>
  <si>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</si>
  <si>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</si>
  <si>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</si>
  <si>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</si>
  <si>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</si>
  <si>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</si>
  <si>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</si>
  <si>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</si>
  <si>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</si>
  <si>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</si>
  <si>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</si>
  <si>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</si>
  <si>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</si>
  <si>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</si>
  <si>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</si>
  <si>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</si>
  <si>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</si>
  <si>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</si>
  <si>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</si>
  <si>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</si>
  <si>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</si>
  <si>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</si>
  <si>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</si>
  <si>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</si>
  <si>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</si>
  <si>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</si>
  <si>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</si>
  <si>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</si>
  <si>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</si>
  <si>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</si>
  <si>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</si>
  <si>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</si>
  <si>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</si>
  <si>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</si>
  <si>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</si>
  <si>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</si>
  <si>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</si>
  <si>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</si>
  <si>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</si>
  <si>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</si>
  <si>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</si>
  <si>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</si>
  <si>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</si>
  <si>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</si>
  <si>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</si>
  <si>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</si>
  <si>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</si>
  <si>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</si>
  <si>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</si>
  <si>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</si>
  <si>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</si>
  <si>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</si>
  <si>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</si>
  <si>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</si>
  <si>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</si>
  <si>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</si>
  <si>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</si>
  <si>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</si>
  <si>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</si>
  <si>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</si>
  <si>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</si>
  <si>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</si>
  <si>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</si>
  <si>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</si>
  <si>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</si>
  <si>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</si>
  <si>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</si>
  <si>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</si>
  <si>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</si>
  <si>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</si>
  <si>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</si>
  <si>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</si>
  <si>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</si>
  <si>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</si>
  <si>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</si>
  <si>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</si>
  <si>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</si>
  <si>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</si>
  <si>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</si>
  <si>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</si>
  <si>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</si>
  <si>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</si>
  <si>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</si>
  <si>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</si>
  <si>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</si>
  <si>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</si>
  <si>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</si>
  <si>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</si>
  <si>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</si>
  <si>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</si>
  <si>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</si>
  <si>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</si>
  <si>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</si>
  <si>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</si>
  <si>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</si>
  <si>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</si>
  <si>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</si>
  <si>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</si>
  <si>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</si>
  <si>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</si>
  <si>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</si>
  <si>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</si>
  <si>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</si>
  <si>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</si>
  <si>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</si>
  <si>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</si>
  <si>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</si>
  <si>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</si>
  <si>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</si>
  <si>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</si>
  <si>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</si>
  <si>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</si>
  <si>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</si>
  <si>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</si>
  <si>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</si>
  <si>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</si>
  <si>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</si>
  <si>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</si>
  <si>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</si>
  <si>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</si>
  <si>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</si>
  <si>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</si>
  <si>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</si>
  <si>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</si>
  <si>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</si>
  <si>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</si>
  <si>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</si>
  <si>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</si>
  <si>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</si>
  <si>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</si>
  <si>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</si>
  <si>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</si>
  <si>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</si>
  <si>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</si>
  <si>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</si>
  <si>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</si>
  <si>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</si>
  <si>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</si>
  <si>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</si>
  <si>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</si>
  <si>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</si>
  <si>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</si>
  <si>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</si>
  <si>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</si>
  <si>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</si>
  <si>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</si>
  <si>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</si>
  <si>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</si>
  <si>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</si>
  <si>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</si>
  <si>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</si>
  <si>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</si>
  <si>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</si>
  <si>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</si>
  <si>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</si>
  <si>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</si>
  <si>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</si>
  <si>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</si>
  <si>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</si>
  <si>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</si>
  <si>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</si>
  <si>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</si>
  <si>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</si>
  <si>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</si>
  <si>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</si>
  <si>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</si>
  <si>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</si>
  <si>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</si>
  <si>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</si>
  <si>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</si>
  <si>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</si>
  <si>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</si>
  <si>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</si>
  <si>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</si>
  <si>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</si>
  <si>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</si>
  <si>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</si>
  <si>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</si>
  <si>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</si>
  <si>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</si>
  <si>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</si>
  <si>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</si>
  <si>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</si>
  <si>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</si>
  <si>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</si>
  <si>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</si>
  <si>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</si>
  <si>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</si>
  <si>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</si>
  <si>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</si>
  <si>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</si>
  <si>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</si>
  <si>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</si>
  <si>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</si>
  <si>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</si>
  <si>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</si>
  <si>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</si>
  <si>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</si>
  <si>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</si>
  <si>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</si>
  <si>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</si>
  <si>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</si>
  <si>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</si>
  <si>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</si>
  <si>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</si>
  <si>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</si>
  <si>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</si>
  <si>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</si>
  <si>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</si>
  <si>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</si>
  <si>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</si>
  <si>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</si>
  <si>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</si>
  <si>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</si>
  <si>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</si>
  <si>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</si>
  <si>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</si>
  <si>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</si>
  <si>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</si>
  <si>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</si>
  <si>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</si>
  <si>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</si>
  <si>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</si>
  <si>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</si>
  <si>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</si>
  <si>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</si>
  <si>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</si>
  <si>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</si>
  <si>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</si>
  <si>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</si>
  <si>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</si>
  <si>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</si>
  <si>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</si>
  <si>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</si>
  <si>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</si>
  <si>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</si>
  <si>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</si>
  <si>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</si>
  <si>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</si>
  <si>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</si>
  <si>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</si>
  <si>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</si>
  <si>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</si>
  <si>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</si>
  <si>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</si>
  <si>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</si>
  <si>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</si>
  <si>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</si>
  <si>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</si>
  <si>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</si>
  <si>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</si>
  <si>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</si>
  <si>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</si>
  <si>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</si>
  <si>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</si>
  <si>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</si>
  <si>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</si>
  <si>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</si>
  <si>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</si>
  <si>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</si>
  <si>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</si>
  <si>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</si>
  <si>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</si>
  <si>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</si>
  <si>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</si>
  <si>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</si>
  <si>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</si>
  <si>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</si>
  <si>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</si>
  <si>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</si>
  <si>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</si>
  <si>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</si>
  <si>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</si>
  <si>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</si>
  <si>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</si>
  <si>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</si>
  <si>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</si>
  <si>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</si>
  <si>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</si>
  <si>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</si>
  <si>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</si>
  <si>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</si>
  <si>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</si>
  <si>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</si>
  <si>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</si>
  <si>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</si>
  <si>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</si>
  <si>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</si>
  <si>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</si>
  <si>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</si>
  <si>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</si>
  <si>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</si>
  <si>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</si>
  <si>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</si>
  <si>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</si>
  <si>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</si>
  <si>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</si>
  <si>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</si>
  <si>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</si>
  <si>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</si>
  <si>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</si>
  <si>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</si>
  <si>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</si>
  <si>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</si>
  <si>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</si>
  <si>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</si>
  <si>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</si>
  <si>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</si>
  <si>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</si>
  <si>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</si>
  <si>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</si>
  <si>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</si>
  <si>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</si>
  <si>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</si>
  <si>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</si>
  <si>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</si>
  <si>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</si>
  <si>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</si>
  <si>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</si>
  <si>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</si>
  <si>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</si>
  <si>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</si>
  <si>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</si>
  <si>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</si>
  <si>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</si>
  <si>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</si>
  <si>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</si>
  <si>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</si>
  <si>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</si>
  <si>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</si>
  <si>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</si>
  <si>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</si>
  <si>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</si>
  <si>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</si>
  <si>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</si>
  <si>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</si>
  <si>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</si>
  <si>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</si>
  <si>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</si>
  <si>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</si>
  <si>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</si>
  <si>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</si>
  <si>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</si>
  <si>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</si>
  <si>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</si>
  <si>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</si>
  <si>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</si>
  <si>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</si>
  <si>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</si>
  <si>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</si>
  <si>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</si>
  <si>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</si>
  <si>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</si>
  <si>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</si>
  <si>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</si>
  <si>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</si>
  <si>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</si>
  <si>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</si>
  <si>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</si>
  <si>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</si>
  <si>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</si>
  <si>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</si>
  <si>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</si>
  <si>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</si>
  <si>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</si>
  <si>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</si>
  <si>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</si>
  <si>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</si>
  <si>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</si>
  <si>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</si>
  <si>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</si>
  <si>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</si>
  <si>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</si>
  <si>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</si>
  <si>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</si>
  <si>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</si>
  <si>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</si>
  <si>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</si>
  <si>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</si>
  <si>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</si>
  <si>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</si>
  <si>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</si>
  <si>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</si>
  <si>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</si>
  <si>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</si>
  <si>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</si>
  <si>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</si>
  <si>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</si>
  <si>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</si>
  <si>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</si>
  <si>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</si>
  <si>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</si>
  <si>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</si>
  <si>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</si>
  <si>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</si>
  <si>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</si>
  <si>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</si>
  <si>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</si>
  <si>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</si>
  <si>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</si>
  <si>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</si>
  <si>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</si>
  <si>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</si>
  <si>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</si>
  <si>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</si>
  <si>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</si>
  <si>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</si>
  <si>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</si>
  <si>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</si>
  <si>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</si>
  <si>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</si>
  <si>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</si>
  <si>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</si>
  <si>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</si>
  <si>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</si>
  <si>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</si>
  <si>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</si>
  <si>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</si>
  <si>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</si>
  <si>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</si>
  <si>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</si>
  <si>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</si>
  <si>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</si>
  <si>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</si>
  <si>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</si>
  <si>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</si>
  <si>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</si>
  <si>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</si>
  <si>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</si>
  <si>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</si>
  <si>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</si>
  <si>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</si>
  <si>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</si>
  <si>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</si>
  <si>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</si>
  <si>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</si>
  <si>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</si>
  <si>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</si>
  <si>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</si>
  <si>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</si>
  <si>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</si>
  <si>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</si>
  <si>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</si>
  <si>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</si>
  <si>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</si>
  <si>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</si>
  <si>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</si>
  <si>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</si>
  <si>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</si>
  <si>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</si>
  <si>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</si>
  <si>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</si>
  <si>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</si>
  <si>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</si>
  <si>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</si>
  <si>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</si>
  <si>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</si>
  <si>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</si>
  <si>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</si>
  <si>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</si>
  <si>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</si>
  <si>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</si>
  <si>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</si>
  <si>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</si>
  <si>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</si>
  <si>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</si>
  <si>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</si>
  <si>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</si>
  <si>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</si>
  <si>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</si>
  <si>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</si>
  <si>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</si>
  <si>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</si>
  <si>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</si>
  <si>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</si>
  <si>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</si>
  <si>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</si>
  <si>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</si>
  <si>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</si>
  <si>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</si>
  <si>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</si>
  <si>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</si>
  <si>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</si>
  <si>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</si>
  <si>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</si>
  <si>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</si>
  <si>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</si>
  <si>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</si>
  <si>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</si>
  <si>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</si>
  <si>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</si>
  <si>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</si>
  <si>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</si>
  <si>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</si>
  <si>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</si>
  <si>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</si>
  <si>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</si>
  <si>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</si>
  <si>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</si>
  <si>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</si>
  <si>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</si>
  <si>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</si>
  <si>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</si>
  <si>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</si>
  <si>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</si>
  <si>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</si>
  <si>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</si>
  <si>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</si>
  <si>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</si>
  <si>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</si>
  <si>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</si>
  <si>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</si>
  <si>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</si>
  <si>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</si>
  <si>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</si>
  <si>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</si>
  <si>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</si>
  <si>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</si>
  <si>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</si>
  <si>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</si>
  <si>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</si>
  <si>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</si>
  <si>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</si>
  <si>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</si>
  <si>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</si>
  <si>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</si>
  <si>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</si>
  <si>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</si>
  <si>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</si>
  <si>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</si>
  <si>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</si>
  <si>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</si>
  <si>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</si>
  <si>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</si>
  <si>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</si>
  <si>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</si>
  <si>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</si>
  <si>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</si>
  <si>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</si>
  <si>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</si>
  <si>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</si>
  <si>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</si>
  <si>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</si>
  <si>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</si>
  <si>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</si>
  <si>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</si>
  <si>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</si>
  <si>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</si>
  <si>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</si>
  <si>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</si>
  <si>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</si>
  <si>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</si>
  <si>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</si>
  <si>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</si>
  <si>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</si>
  <si>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</si>
  <si>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</si>
  <si>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</si>
  <si>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</si>
  <si>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</si>
  <si>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</si>
  <si>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</si>
  <si>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</si>
  <si>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</si>
  <si>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</si>
  <si>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</si>
  <si>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</si>
  <si>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</si>
  <si>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</si>
  <si>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</si>
  <si>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</si>
  <si>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</si>
  <si>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</si>
  <si>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</si>
  <si>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</si>
  <si>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</si>
  <si>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</si>
  <si>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</si>
  <si>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</si>
  <si>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</si>
  <si>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</si>
  <si>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</si>
  <si>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</si>
  <si>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</si>
  <si>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</si>
  <si>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</si>
  <si>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</si>
  <si>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</si>
  <si>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</si>
  <si>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</si>
  <si>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</si>
  <si>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</si>
  <si>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</si>
  <si>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</si>
  <si>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</si>
  <si>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</si>
  <si>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</si>
  <si>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</si>
  <si>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</si>
  <si>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</si>
  <si>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</si>
  <si>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</si>
  <si>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</si>
  <si>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</si>
  <si>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</si>
  <si>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</si>
  <si>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</si>
  <si>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</si>
  <si>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</si>
  <si>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</si>
  <si>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</si>
  <si>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</si>
  <si>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</si>
  <si>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</si>
  <si>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</si>
  <si>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</si>
  <si>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</si>
  <si>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</si>
  <si>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</si>
  <si>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</si>
  <si>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</si>
  <si>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</si>
  <si>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</si>
  <si>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</si>
  <si>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</si>
  <si>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</si>
  <si>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</si>
  <si>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</si>
  <si>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</si>
  <si>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</si>
  <si>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</si>
  <si>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</si>
  <si>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</si>
  <si>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</si>
  <si>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</si>
  <si>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</si>
  <si>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</si>
  <si>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</si>
  <si>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</si>
  <si>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</si>
  <si>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</si>
  <si>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</si>
  <si>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</si>
  <si>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</si>
  <si>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</si>
  <si>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</si>
  <si>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</si>
  <si>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</si>
  <si>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</si>
  <si>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</si>
  <si>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</si>
  <si>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</si>
  <si>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</si>
  <si>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</si>
  <si>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</si>
  <si>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</si>
  <si>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</si>
  <si>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</si>
  <si>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</si>
  <si>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</si>
  <si>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</si>
  <si>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</si>
  <si>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</si>
  <si>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</si>
  <si>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</si>
  <si>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</si>
  <si>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</si>
  <si>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</si>
  <si>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</si>
  <si>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</si>
  <si>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</si>
  <si>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</si>
  <si>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</si>
  <si>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</si>
  <si>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</si>
  <si>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</si>
  <si>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</si>
  <si>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</si>
  <si>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</si>
  <si>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</si>
  <si>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</si>
  <si>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</si>
  <si>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</si>
  <si>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</si>
  <si>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</si>
  <si>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</si>
  <si>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</si>
  <si>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</si>
  <si>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</si>
  <si>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</si>
  <si>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</si>
  <si>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</si>
  <si>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</si>
  <si>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</si>
  <si>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</si>
  <si>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</si>
  <si>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</si>
  <si>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</si>
  <si>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</si>
  <si>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</si>
  <si>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</si>
  <si>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</si>
  <si>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</si>
  <si>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</si>
  <si>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</si>
  <si>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</si>
  <si>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</si>
  <si>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</si>
  <si>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</si>
  <si>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</si>
  <si>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</si>
  <si>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</si>
  <si>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</si>
  <si>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</si>
  <si>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</si>
  <si>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</si>
  <si>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</si>
  <si>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</si>
  <si>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</si>
  <si>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</si>
  <si>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</si>
  <si>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</si>
  <si>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</si>
  <si>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</si>
  <si>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</si>
  <si>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</si>
  <si>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</si>
  <si>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</si>
  <si>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</si>
  <si>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</si>
  <si>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</si>
  <si>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</si>
  <si>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</si>
  <si>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</si>
  <si>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</si>
  <si>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</si>
  <si>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</si>
  <si>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</si>
  <si>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</si>
  <si>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</si>
  <si>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</si>
  <si>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</si>
  <si>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</si>
  <si>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</si>
  <si>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</si>
  <si>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</si>
  <si>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</si>
  <si>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</si>
  <si>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</si>
  <si>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</si>
  <si>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</si>
  <si>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</si>
  <si>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</si>
  <si>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</si>
  <si>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</si>
  <si>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</si>
  <si>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</si>
  <si>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</si>
  <si>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</si>
  <si>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</si>
  <si>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</si>
  <si>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</si>
  <si>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</si>
  <si>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</si>
  <si>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</si>
  <si>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</si>
  <si>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</si>
  <si>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</si>
  <si>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</si>
  <si>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</si>
  <si>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</si>
  <si>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</si>
  <si>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</si>
  <si>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</si>
  <si>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</si>
  <si>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</si>
  <si>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</si>
  <si>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</si>
  <si>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</si>
  <si>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</si>
  <si>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</si>
  <si>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</si>
  <si>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</si>
  <si>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</si>
  <si>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</si>
  <si>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</si>
  <si>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</si>
  <si>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</si>
  <si>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</si>
  <si>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</si>
  <si>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</si>
  <si>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</si>
  <si>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</si>
  <si>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</si>
  <si>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</si>
  <si>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</si>
  <si>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</si>
  <si>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</si>
  <si>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</si>
  <si>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</si>
  <si>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</si>
  <si>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</si>
  <si>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</si>
  <si>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</si>
  <si>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</si>
  <si>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</si>
  <si>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</si>
  <si>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</si>
  <si>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</si>
  <si>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</si>
  <si>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</si>
  <si>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</si>
  <si>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</si>
  <si>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</si>
  <si>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</si>
  <si>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</si>
  <si>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</si>
  <si>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</si>
  <si>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</si>
  <si>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</si>
  <si>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</si>
  <si>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</si>
  <si>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</si>
  <si>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</si>
  <si>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</si>
  <si>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</si>
  <si>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</si>
  <si>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</si>
  <si>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</si>
  <si>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</si>
  <si>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</si>
  <si>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</si>
  <si>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</si>
  <si>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</si>
  <si>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</si>
  <si>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</si>
  <si>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</si>
  <si>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</si>
  <si>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</si>
  <si>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</si>
  <si>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</si>
  <si>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</si>
  <si>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</si>
  <si>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</si>
  <si>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</si>
  <si>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</si>
  <si>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</si>
  <si>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</si>
  <si>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</si>
  <si>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</si>
  <si>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</si>
  <si>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</si>
  <si>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</si>
  <si>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</si>
  <si>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</si>
  <si>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</si>
  <si>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</si>
  <si>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</si>
  <si>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</si>
  <si>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</si>
  <si>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</si>
  <si>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</si>
  <si>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</si>
  <si>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</si>
  <si>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</si>
  <si>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</si>
  <si>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</si>
  <si>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</si>
  <si>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</si>
  <si>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</si>
  <si>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</si>
  <si>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</si>
  <si>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</si>
  <si>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</si>
  <si>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</si>
  <si>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</si>
  <si>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</si>
  <si>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</si>
  <si>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</si>
  <si>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</si>
  <si>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</si>
  <si>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</si>
  <si>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</si>
  <si>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</si>
  <si>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</si>
  <si>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</si>
  <si>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</si>
  <si>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</si>
  <si>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</si>
  <si>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</si>
  <si>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</si>
  <si>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</si>
  <si>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</si>
  <si>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</si>
  <si>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</si>
  <si>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</si>
  <si>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</si>
  <si>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</si>
  <si>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</si>
  <si>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</si>
  <si>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</si>
  <si>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</si>
  <si>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</si>
  <si>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</si>
  <si>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</si>
  <si>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</si>
  <si>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</si>
  <si>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</si>
  <si>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</si>
  <si>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</si>
  <si>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</si>
  <si>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</si>
  <si>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</si>
  <si>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</si>
  <si>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</si>
  <si>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</si>
  <si>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</si>
  <si>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</si>
  <si>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</si>
  <si>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</si>
  <si>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</si>
  <si>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</si>
  <si>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</si>
  <si>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</si>
  <si>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</si>
  <si>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</si>
  <si>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</si>
  <si>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</si>
  <si>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</si>
  <si>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</si>
  <si>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</si>
  <si>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</si>
  <si>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</si>
  <si>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</si>
  <si>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</si>
  <si>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</si>
  <si>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</si>
  <si>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</si>
  <si>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</si>
  <si>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</si>
  <si>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</si>
  <si>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</si>
  <si>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</si>
  <si>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</si>
  <si>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</si>
  <si>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</si>
  <si>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</si>
  <si>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</si>
  <si>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</si>
  <si>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</si>
  <si>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</si>
  <si>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</si>
  <si>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</si>
  <si>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</si>
  <si>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</si>
  <si>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</si>
  <si>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</si>
  <si>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</si>
  <si>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</si>
  <si>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</si>
  <si>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</si>
  <si>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</si>
  <si>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</si>
  <si>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</si>
  <si>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</si>
  <si>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</si>
  <si>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</si>
  <si>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</si>
  <si>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</si>
  <si>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</si>
  <si>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</si>
  <si>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</si>
  <si>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</si>
  <si>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</si>
  <si>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</si>
  <si>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</si>
  <si>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</si>
  <si>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</si>
  <si>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</si>
  <si>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</si>
  <si>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</si>
  <si>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</si>
  <si>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</si>
  <si>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</si>
  <si>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</si>
  <si>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</si>
  <si>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</si>
  <si>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</si>
  <si>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</si>
  <si>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</si>
  <si>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</si>
  <si>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</si>
  <si>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</si>
  <si>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</si>
  <si>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</si>
  <si>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</si>
  <si>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</si>
  <si>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</si>
  <si>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</si>
  <si>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</si>
  <si>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</si>
  <si>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</si>
  <si>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</si>
  <si>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</si>
  <si>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</si>
  <si>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</si>
  <si>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</si>
  <si>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</si>
  <si>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</si>
  <si>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</si>
  <si>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</si>
  <si>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</si>
  <si>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</si>
  <si>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</si>
  <si>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</si>
  <si>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</si>
  <si>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</si>
  <si>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</si>
  <si>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</si>
  <si>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</si>
  <si>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</si>
  <si>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</si>
  <si>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</si>
  <si>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</si>
  <si>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</si>
  <si>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</si>
  <si>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</si>
  <si>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</si>
  <si>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</si>
  <si>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</si>
  <si>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</si>
  <si>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</si>
  <si>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</si>
  <si>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</si>
  <si>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</si>
  <si>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</si>
  <si>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</si>
  <si>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</si>
  <si>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</si>
  <si>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</si>
  <si>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</si>
  <si>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</si>
  <si>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</si>
  <si>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</si>
  <si>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</si>
  <si>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</si>
  <si>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</si>
  <si>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</si>
  <si>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</si>
  <si>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</si>
  <si>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</si>
  <si>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</si>
  <si>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</si>
  <si>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</si>
  <si>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</si>
  <si>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</si>
  <si>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</si>
  <si>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</si>
  <si>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</si>
  <si>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</si>
  <si>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</si>
  <si>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</si>
  <si>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</si>
  <si>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</si>
  <si>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</si>
  <si>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</si>
  <si>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</si>
  <si>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</si>
  <si>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</si>
  <si>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</si>
  <si>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</si>
  <si>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</si>
  <si>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</si>
  <si>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</si>
  <si>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</si>
  <si>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</si>
  <si>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</si>
  <si>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</si>
  <si>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</si>
  <si>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</si>
  <si>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</si>
  <si>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</si>
  <si>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</si>
  <si>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</si>
  <si>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</si>
  <si>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</si>
  <si>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</si>
  <si>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</si>
  <si>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</si>
  <si>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</si>
  <si>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</si>
  <si>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</si>
  <si>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</si>
  <si>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</si>
  <si>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</si>
  <si>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</si>
  <si>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</si>
  <si>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</si>
  <si>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</si>
  <si>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</si>
  <si>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</si>
  <si>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</si>
  <si>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</si>
  <si>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</si>
  <si>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</si>
  <si>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</si>
  <si>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</si>
  <si>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</si>
  <si>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</si>
  <si>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</si>
  <si>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</si>
  <si>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</si>
  <si>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</si>
  <si>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</si>
  <si>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</si>
  <si>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</si>
  <si>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</si>
  <si>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</si>
  <si>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</si>
  <si>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</si>
  <si>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</si>
  <si>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</si>
  <si>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</si>
  <si>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</si>
  <si>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</si>
  <si>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</si>
  <si>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</si>
  <si>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</si>
  <si>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</si>
  <si>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</si>
  <si>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</si>
  <si>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</si>
  <si>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</si>
  <si>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</si>
  <si>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</si>
  <si>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</si>
  <si>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</si>
  <si>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</si>
  <si>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</si>
  <si>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</si>
  <si>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</si>
  <si>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</si>
  <si>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</si>
  <si>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</si>
  <si>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</si>
  <si>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</si>
  <si>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</si>
  <si>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</si>
  <si>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</si>
  <si>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</si>
  <si>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</si>
  <si>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</si>
  <si>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</si>
  <si>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</si>
  <si>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</si>
  <si>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</si>
  <si>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</si>
  <si>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</si>
  <si>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</si>
  <si>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</si>
  <si>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</si>
  <si>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</si>
  <si>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</si>
  <si>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</si>
  <si>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</si>
  <si>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</si>
  <si>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</si>
  <si>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</si>
  <si>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</si>
  <si>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</si>
  <si>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</si>
  <si>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</si>
  <si>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</si>
  <si>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</si>
  <si>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</si>
  <si>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</si>
  <si>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</si>
  <si>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</si>
  <si>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</si>
  <si>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</si>
  <si>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</si>
  <si>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</si>
  <si>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</si>
  <si>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</si>
  <si>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</si>
  <si>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</si>
  <si>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</si>
  <si>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</si>
  <si>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</si>
  <si>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</si>
  <si>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</si>
  <si>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</si>
  <si>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</si>
  <si>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</si>
  <si>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</si>
  <si>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</si>
  <si>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</si>
  <si>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</si>
  <si>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</si>
  <si>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</si>
  <si>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</si>
  <si>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</si>
  <si>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</si>
  <si>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</si>
  <si>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</si>
  <si>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</si>
  <si>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</si>
  <si>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</si>
  <si>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</si>
  <si>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</si>
  <si>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</si>
  <si>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</si>
  <si>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</si>
  <si>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</si>
  <si>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</si>
  <si>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</si>
  <si>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</si>
  <si>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</si>
  <si>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</si>
  <si>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</si>
  <si>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</si>
  <si>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</si>
  <si>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</si>
  <si>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</si>
  <si>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</si>
  <si>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</si>
  <si>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</si>
  <si>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</si>
  <si>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</si>
  <si>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</si>
  <si>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</si>
  <si>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</si>
  <si>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</si>
  <si>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</si>
  <si>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</si>
  <si>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</si>
  <si>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</si>
  <si>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</si>
  <si>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</si>
  <si>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</si>
  <si>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</si>
  <si>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</si>
  <si>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</si>
  <si>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</si>
  <si>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</si>
  <si>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</si>
  <si>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</si>
  <si>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</si>
  <si>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</si>
  <si>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</si>
  <si>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</si>
  <si>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</si>
  <si>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</si>
  <si>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</si>
  <si>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</si>
  <si>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</si>
  <si>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</si>
  <si>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</si>
  <si>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</si>
  <si>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</si>
  <si>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</si>
  <si>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</si>
  <si>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</si>
  <si>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</si>
  <si>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</si>
  <si>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</si>
  <si>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</si>
  <si>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</si>
  <si>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</si>
  <si>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</si>
  <si>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</si>
  <si>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</si>
  <si>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</si>
  <si>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</si>
  <si>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</si>
  <si>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</si>
  <si>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</si>
  <si>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</si>
  <si>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</si>
  <si>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</si>
  <si>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</si>
  <si>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</si>
  <si>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</si>
  <si>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</si>
  <si>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</si>
  <si>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</si>
  <si>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</si>
  <si>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</si>
  <si>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</si>
  <si>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</si>
  <si>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</si>
  <si>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</si>
  <si>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</si>
  <si>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</si>
  <si>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</si>
  <si>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</si>
  <si>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</si>
  <si>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</si>
  <si>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</si>
  <si>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</si>
  <si>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</si>
  <si>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</si>
  <si>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</si>
  <si>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</si>
  <si>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</si>
  <si>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</si>
  <si>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</si>
  <si>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</si>
  <si>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</si>
  <si>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</si>
  <si>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</si>
  <si>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</si>
  <si>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</si>
  <si>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</si>
  <si>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</si>
  <si>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</si>
  <si>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</si>
  <si>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</si>
  <si>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</si>
  <si>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</si>
  <si>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</si>
  <si>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</si>
  <si>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</si>
  <si>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</si>
  <si>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</si>
  <si>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</si>
  <si>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</si>
  <si>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</si>
  <si>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</si>
  <si>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</si>
  <si>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</si>
  <si>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</si>
  <si>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</si>
  <si>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</si>
  <si>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</si>
  <si>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</si>
  <si>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</si>
  <si>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</si>
  <si>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</si>
  <si>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</si>
  <si>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</si>
  <si>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</si>
  <si>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</si>
  <si>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</si>
  <si>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</si>
  <si>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</si>
  <si>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</si>
  <si>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</si>
  <si>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</si>
  <si>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</si>
  <si>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</si>
  <si>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</si>
  <si>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</si>
  <si>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</si>
  <si>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</si>
  <si>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</si>
  <si>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</si>
  <si>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</si>
  <si>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</si>
  <si>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</si>
  <si>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</si>
  <si>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</si>
  <si>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</si>
  <si>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</si>
  <si>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</si>
  <si>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</si>
  <si>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</si>
  <si>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</si>
  <si>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</si>
  <si>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</si>
  <si>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</si>
  <si>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</si>
  <si>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</si>
  <si>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</si>
  <si>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</si>
  <si>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</si>
  <si>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</si>
  <si>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</si>
  <si>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</si>
  <si>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</si>
  <si>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</si>
  <si>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</si>
  <si>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</si>
  <si>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</si>
  <si>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</si>
  <si>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</si>
  <si>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</si>
  <si>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</si>
  <si>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</si>
  <si>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</si>
  <si>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</si>
  <si>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</si>
  <si>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</si>
  <si>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</si>
  <si>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</si>
  <si>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</si>
  <si>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</si>
  <si>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</si>
  <si>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</si>
  <si>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</si>
  <si>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</si>
  <si>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</si>
  <si>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</si>
  <si>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</si>
  <si>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</si>
  <si>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</si>
  <si>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</si>
  <si>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</si>
  <si>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</si>
  <si>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</si>
  <si>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</si>
  <si>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</si>
  <si>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</si>
  <si>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</si>
  <si>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</si>
  <si>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</si>
  <si>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</si>
  <si>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</si>
  <si>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</si>
  <si>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</si>
  <si>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</si>
  <si>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</si>
  <si>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</si>
  <si>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</si>
  <si>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</si>
  <si>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</si>
  <si>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</si>
  <si>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</si>
  <si>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</si>
  <si>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</si>
  <si>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</si>
  <si>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</si>
  <si>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</si>
  <si>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</si>
  <si>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</si>
  <si>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</si>
  <si>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</si>
  <si>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</si>
  <si>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</si>
  <si>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</si>
  <si>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</si>
  <si>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</si>
  <si>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</si>
  <si>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</si>
  <si>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</si>
  <si>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</si>
  <si>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</si>
  <si>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</si>
  <si>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</si>
  <si>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</si>
  <si>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</si>
  <si>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</si>
  <si>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</si>
  <si>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</si>
  <si>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</si>
  <si>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</si>
  <si>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</si>
  <si>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</si>
  <si>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</si>
  <si>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</si>
  <si>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</si>
  <si>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</si>
  <si>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</si>
  <si>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</si>
  <si>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</si>
  <si>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</si>
  <si>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</si>
  <si>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</si>
  <si>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</si>
  <si>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</si>
  <si>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</si>
  <si>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</si>
  <si>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</si>
  <si>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</si>
  <si>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</si>
  <si>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</si>
  <si>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</si>
  <si>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</si>
  <si>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</si>
  <si>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</si>
  <si>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</si>
  <si>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</si>
  <si>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</si>
  <si>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</si>
  <si>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</si>
  <si>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</si>
  <si>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</si>
  <si>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</si>
  <si>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</si>
  <si>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</si>
  <si>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</si>
  <si>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</si>
  <si>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</si>
  <si>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</si>
  <si>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</si>
  <si>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</si>
  <si>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</si>
  <si>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</si>
  <si>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</si>
  <si>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</si>
  <si>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</si>
  <si>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</si>
  <si>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</si>
  <si>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</si>
  <si>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</si>
  <si>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</si>
  <si>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</si>
  <si>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</si>
  <si>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</si>
  <si>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</si>
  <si>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</si>
  <si>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</si>
  <si>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</si>
  <si>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</si>
  <si>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</si>
  <si>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</si>
  <si>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</si>
  <si>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</si>
  <si>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</si>
  <si>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</si>
  <si>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</si>
  <si>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</si>
  <si>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</si>
  <si>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</si>
  <si>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</si>
  <si>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</si>
  <si>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</si>
  <si>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</si>
  <si>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</si>
  <si>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</si>
  <si>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</si>
  <si>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</si>
  <si>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</si>
  <si>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</si>
  <si>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</si>
  <si>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</si>
  <si>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</si>
  <si>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</si>
  <si>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</si>
  <si>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</si>
  <si>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</si>
  <si>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</si>
  <si>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</si>
  <si>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</si>
  <si>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</si>
  <si>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</si>
  <si>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</si>
  <si>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</si>
  <si>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</si>
  <si>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</si>
  <si>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</si>
  <si>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</si>
  <si>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</si>
  <si>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</si>
  <si>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</si>
  <si>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</si>
  <si>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</si>
  <si>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</si>
  <si>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</si>
  <si>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</si>
  <si>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</si>
  <si>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</si>
  <si>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</si>
  <si>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</si>
  <si>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</si>
  <si>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</si>
  <si>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</si>
  <si>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</si>
  <si>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</si>
  <si>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</si>
  <si>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</si>
  <si>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</si>
  <si>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</si>
  <si>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</si>
  <si>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</si>
  <si>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</si>
  <si>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</si>
  <si>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</si>
  <si>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</si>
  <si>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</si>
  <si>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</si>
  <si>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</si>
  <si>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</si>
  <si>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</si>
  <si>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</si>
  <si>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</si>
  <si>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</si>
  <si>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</si>
  <si>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</si>
  <si>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</si>
  <si>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</si>
  <si>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</si>
  <si>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</si>
  <si>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</si>
  <si>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</si>
  <si>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</si>
  <si>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</si>
  <si>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</si>
  <si>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</si>
  <si>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</si>
  <si>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</si>
  <si>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</si>
  <si>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</si>
  <si>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</si>
  <si>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</si>
  <si>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</si>
  <si>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</si>
  <si>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</si>
  <si>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</si>
  <si>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</si>
  <si>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</si>
  <si>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</si>
  <si>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</si>
  <si>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</si>
  <si>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</si>
  <si>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</si>
  <si>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</si>
  <si>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</si>
  <si>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</si>
  <si>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</si>
  <si>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</si>
  <si>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</si>
  <si>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</si>
  <si>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</si>
  <si>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</si>
  <si>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</si>
  <si>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</si>
  <si>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</si>
  <si>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</si>
  <si>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</si>
  <si>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</si>
  <si>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</si>
  <si>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</si>
  <si>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</si>
  <si>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</si>
  <si>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</si>
  <si>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</si>
  <si>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</si>
  <si>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</si>
  <si>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</si>
  <si>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</si>
  <si>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</si>
  <si>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</si>
  <si>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</si>
  <si>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</si>
  <si>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</si>
  <si>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</si>
  <si>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</si>
  <si>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</si>
  <si>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</si>
  <si>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</si>
  <si>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</si>
  <si>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</si>
  <si>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</si>
  <si>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</si>
  <si>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</si>
  <si>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</si>
  <si>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</si>
  <si>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</si>
  <si>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</si>
  <si>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</si>
  <si>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</si>
  <si>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</si>
  <si>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</si>
  <si>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</si>
  <si>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</si>
  <si>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</si>
  <si>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</si>
  <si>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</si>
  <si>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</si>
  <si>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</si>
  <si>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</si>
  <si>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</si>
  <si>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</si>
  <si>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</si>
  <si>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</si>
  <si>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</si>
  <si>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</si>
  <si>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</si>
  <si>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</si>
  <si>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</si>
  <si>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</si>
  <si>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</si>
  <si>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</si>
  <si>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</si>
  <si>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</si>
  <si>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</si>
  <si>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</si>
  <si>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</si>
  <si>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</si>
  <si>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</si>
  <si>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</si>
  <si>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</si>
  <si>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</si>
  <si>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</si>
  <si>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</si>
  <si>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</si>
  <si>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</si>
  <si>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</si>
  <si>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</si>
  <si>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</si>
  <si>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</si>
  <si>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</si>
  <si>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</si>
  <si>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</si>
  <si>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</si>
  <si>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</si>
  <si>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</si>
  <si>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</si>
  <si>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</si>
  <si>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</si>
  <si>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</si>
  <si>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</si>
  <si>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</si>
  <si>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</si>
  <si>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</si>
  <si>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</si>
  <si>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</si>
  <si>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</si>
  <si>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</si>
  <si>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</si>
  <si>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</si>
  <si>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</si>
  <si>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</si>
  <si>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</si>
  <si>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</si>
  <si>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</si>
  <si>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</si>
  <si>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</si>
  <si>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</si>
  <si>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</si>
  <si>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</si>
  <si>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</si>
  <si>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</si>
  <si>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</si>
  <si>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</si>
  <si>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</si>
  <si>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</si>
  <si>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</si>
  <si>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</si>
  <si>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</si>
  <si>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</si>
  <si>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</si>
  <si>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</si>
  <si>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</si>
  <si>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</si>
  <si>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</si>
  <si>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</si>
  <si>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</si>
  <si>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</si>
  <si>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</si>
  <si>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</si>
  <si>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</si>
  <si>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</si>
  <si>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</si>
  <si>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</si>
  <si>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</si>
  <si>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</si>
  <si>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</si>
  <si>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</si>
  <si>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</si>
  <si>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</si>
  <si>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</si>
  <si>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</si>
  <si>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</si>
  <si>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</si>
  <si>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</si>
  <si>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</si>
  <si>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</si>
  <si>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</si>
  <si>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</si>
  <si>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</si>
  <si>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</si>
  <si>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</si>
  <si>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</si>
  <si>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</si>
  <si>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</si>
  <si>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</si>
  <si>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</si>
  <si>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</si>
  <si>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</si>
  <si>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</si>
  <si>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</si>
  <si>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</si>
  <si>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</si>
  <si>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</si>
  <si>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</si>
  <si>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</si>
  <si>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</si>
  <si>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</si>
  <si>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</si>
  <si>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</si>
  <si>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</si>
  <si>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</si>
  <si>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</si>
  <si>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</si>
  <si>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</si>
  <si>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</si>
  <si>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</si>
  <si>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</si>
  <si>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</si>
  <si>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</si>
  <si>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</si>
  <si>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</si>
  <si>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</si>
  <si>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</si>
  <si>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</si>
  <si>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</si>
  <si>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</si>
  <si>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</si>
  <si>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</si>
  <si>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</si>
  <si>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</si>
  <si>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</si>
  <si>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</si>
  <si>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</si>
  <si>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</si>
  <si>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</si>
  <si>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</si>
  <si>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</si>
  <si>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</si>
  <si>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</si>
  <si>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</si>
  <si>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</si>
  <si>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</si>
  <si>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</si>
  <si>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</si>
  <si>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</si>
  <si>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</si>
  <si>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</si>
  <si>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</si>
  <si>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</si>
  <si>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</si>
  <si>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</si>
  <si>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</si>
  <si>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</si>
  <si>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</si>
  <si>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</si>
  <si>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</si>
  <si>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</si>
  <si>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</si>
  <si>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</si>
  <si>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</si>
  <si>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</si>
  <si>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</si>
  <si>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</si>
  <si>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</si>
  <si>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</si>
  <si>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</si>
  <si>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</si>
  <si>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</si>
  <si>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</si>
  <si>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</si>
  <si>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</si>
  <si>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</si>
  <si>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</si>
  <si>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</si>
  <si>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</si>
  <si>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</si>
  <si>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</si>
  <si>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</si>
  <si>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</si>
  <si>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</si>
  <si>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</si>
  <si>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</si>
  <si>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</si>
  <si>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</si>
  <si>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</si>
  <si>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</si>
  <si>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</si>
  <si>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</si>
  <si>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</si>
  <si>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</si>
  <si>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</si>
  <si>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</si>
  <si>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</si>
  <si>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</si>
  <si>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</si>
  <si>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</si>
  <si>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</si>
  <si>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</si>
  <si>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</si>
  <si>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</si>
  <si>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</si>
  <si>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</si>
  <si>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</si>
  <si>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</si>
  <si>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</si>
  <si>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</si>
  <si>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</si>
  <si>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</si>
  <si>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</si>
  <si>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</si>
  <si>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</si>
  <si>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</si>
  <si>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</si>
  <si>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</si>
  <si>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</si>
  <si>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</si>
  <si>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</si>
  <si>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</si>
  <si>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</si>
  <si>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</si>
  <si>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</si>
  <si>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</si>
  <si>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</si>
  <si>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</si>
  <si>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</si>
  <si>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</si>
  <si>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</si>
  <si>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</si>
  <si>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</si>
  <si>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</si>
  <si>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</si>
  <si>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</si>
  <si>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</si>
  <si>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</si>
  <si>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</si>
  <si>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</si>
  <si>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</si>
  <si>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</si>
  <si>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</si>
  <si>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</si>
  <si>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</si>
  <si>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</si>
  <si>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</si>
  <si>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</si>
  <si>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</si>
  <si>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</si>
  <si>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</si>
  <si>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</si>
  <si>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</si>
  <si>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</si>
  <si>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</si>
  <si>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</si>
  <si>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</si>
  <si>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</si>
  <si>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</si>
  <si>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</si>
  <si>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</si>
  <si>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</si>
  <si>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</si>
  <si>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</si>
  <si>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</si>
  <si>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</si>
  <si>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</si>
  <si>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</si>
  <si>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</si>
  <si>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</si>
  <si>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</si>
  <si>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</si>
  <si>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</si>
  <si>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</si>
  <si>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</si>
  <si>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</si>
  <si>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</si>
  <si>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</si>
  <si>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</si>
  <si>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</si>
  <si>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</si>
  <si>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</si>
  <si>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</si>
  <si>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</si>
  <si>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</si>
  <si>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</si>
  <si>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</si>
  <si>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</si>
  <si>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</si>
  <si>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</si>
  <si>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</si>
  <si>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</si>
  <si>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</si>
  <si>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</si>
  <si>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</si>
  <si>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</si>
  <si>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</si>
  <si>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</si>
  <si>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</si>
  <si>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</si>
  <si>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</si>
  <si>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</si>
  <si>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</si>
  <si>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</si>
  <si>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</si>
  <si>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</si>
  <si>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</si>
  <si>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</si>
  <si>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</si>
  <si>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</si>
  <si>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</si>
  <si>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</si>
  <si>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</si>
  <si>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</si>
  <si>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</si>
  <si>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</si>
  <si>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</si>
  <si>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</si>
  <si>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</si>
  <si>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</si>
  <si>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</si>
  <si>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</si>
  <si>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</si>
  <si>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</si>
  <si>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</si>
  <si>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</si>
  <si>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</si>
  <si>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</si>
  <si>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</si>
  <si>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</si>
  <si>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</si>
  <si>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</si>
  <si>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</si>
  <si>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</si>
  <si>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</si>
  <si>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</si>
  <si>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</si>
  <si>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</si>
  <si>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</si>
  <si>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</si>
  <si>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</si>
  <si>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</si>
  <si>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</si>
  <si>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</si>
  <si>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</si>
  <si>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</si>
  <si>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</si>
  <si>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</si>
  <si>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</si>
  <si>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</si>
  <si>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</si>
  <si>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</si>
  <si>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</si>
  <si>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</si>
  <si>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</si>
  <si>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</si>
  <si>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</si>
  <si>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</si>
  <si>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</si>
  <si>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</si>
  <si>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</si>
  <si>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</si>
  <si>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</si>
  <si>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</si>
  <si>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</si>
  <si>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</si>
  <si>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</si>
  <si>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</si>
  <si>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</si>
  <si>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</si>
  <si>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</si>
  <si>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</si>
  <si>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</si>
  <si>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</si>
  <si>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</si>
  <si>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</si>
  <si>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</si>
  <si>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</si>
  <si>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</si>
  <si>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</si>
  <si>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</si>
  <si>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</si>
  <si>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</si>
  <si>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</si>
  <si>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</si>
  <si>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</si>
  <si>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</si>
  <si>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</si>
  <si>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</si>
  <si>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</si>
  <si>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</si>
  <si>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</si>
  <si>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</si>
  <si>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</si>
  <si>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</si>
  <si>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</si>
  <si>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</si>
  <si>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</si>
  <si>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</si>
  <si>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</si>
  <si>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</si>
  <si>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</si>
  <si>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</si>
  <si>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</si>
  <si>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</si>
  <si>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</si>
  <si>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</si>
  <si>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</si>
  <si>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</si>
  <si>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</si>
  <si>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</si>
  <si>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</si>
  <si>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</si>
  <si>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</si>
  <si>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</si>
  <si>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</si>
  <si>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</si>
  <si>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</si>
  <si>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</si>
  <si>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</si>
  <si>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</si>
  <si>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</si>
  <si>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</si>
  <si>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</si>
  <si>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</si>
  <si>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</si>
  <si>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</si>
  <si>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</si>
  <si>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</si>
  <si>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</si>
  <si>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</si>
  <si>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</si>
  <si>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</si>
  <si>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</si>
  <si>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</si>
  <si>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</si>
  <si>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</si>
  <si>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</si>
  <si>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</si>
  <si>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</si>
  <si>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</si>
  <si>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</si>
  <si>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</si>
  <si>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</si>
  <si>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</si>
  <si>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</si>
  <si>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</si>
  <si>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</si>
  <si>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</si>
  <si>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</si>
  <si>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</si>
  <si>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</si>
  <si>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</si>
  <si>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</si>
  <si>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</si>
  <si>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</si>
  <si>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</si>
  <si>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</si>
  <si>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</si>
  <si>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</si>
  <si>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</si>
  <si>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</si>
  <si>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</si>
  <si>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</si>
  <si>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</si>
  <si>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</si>
  <si>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</si>
  <si>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</si>
  <si>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</si>
  <si>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</si>
  <si>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</si>
  <si>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</si>
  <si>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</si>
  <si>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</si>
  <si>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</si>
  <si>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</si>
  <si>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</si>
  <si>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</si>
  <si>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</si>
  <si>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</si>
  <si>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</si>
  <si>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</si>
  <si>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</si>
  <si>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</si>
  <si>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</si>
  <si>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</si>
  <si>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</si>
  <si>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</si>
  <si>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</si>
  <si>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</si>
  <si>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</si>
  <si>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</si>
  <si>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</si>
  <si>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</si>
  <si>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</si>
  <si>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</si>
  <si>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</si>
  <si>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</si>
  <si>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</si>
  <si>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</si>
  <si>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</si>
  <si>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</si>
  <si>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</si>
  <si>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</si>
  <si>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</si>
  <si>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</si>
  <si>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</si>
  <si>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</si>
  <si>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</si>
  <si>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</si>
  <si>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</si>
  <si>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</si>
  <si>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</si>
  <si>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</si>
  <si>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</si>
  <si>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</si>
  <si>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</si>
  <si>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</si>
  <si>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</si>
  <si>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</si>
  <si>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</si>
  <si>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</si>
  <si>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</si>
  <si>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</si>
  <si>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</si>
  <si>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</si>
  <si>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</si>
  <si>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</si>
  <si>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</si>
  <si>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</si>
  <si>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</si>
  <si>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</si>
  <si>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</si>
  <si>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</si>
  <si>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</si>
  <si>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</si>
  <si>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</si>
  <si>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</si>
  <si>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</si>
  <si>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</si>
  <si>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</si>
  <si>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</si>
  <si>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</si>
  <si>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</si>
  <si>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</si>
  <si>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</si>
  <si>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</si>
  <si>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</si>
  <si>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</si>
  <si>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</si>
  <si>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</si>
  <si>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</si>
  <si>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</si>
  <si>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</si>
  <si>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</si>
  <si>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</si>
  <si>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</si>
  <si>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</si>
  <si>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</si>
  <si>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</si>
  <si>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</si>
  <si>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</si>
  <si>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</si>
  <si>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</si>
  <si>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</si>
  <si>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</si>
  <si>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</si>
  <si>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</si>
  <si>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</si>
  <si>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</si>
  <si>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</si>
  <si>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</si>
  <si>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</si>
  <si>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</si>
  <si>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</si>
  <si>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</si>
  <si>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</si>
  <si>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</si>
  <si>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</si>
  <si>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</si>
  <si>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</si>
  <si>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</si>
  <si>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</si>
  <si>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</si>
  <si>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</si>
  <si>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</si>
  <si>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</si>
  <si>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</si>
  <si>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</si>
  <si>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</si>
  <si>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</si>
  <si>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</si>
  <si>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</si>
  <si>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</si>
  <si>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</si>
  <si>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</si>
  <si>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</si>
  <si>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</si>
  <si>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</si>
  <si>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</si>
  <si>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</si>
  <si>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</si>
  <si>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</si>
  <si>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</si>
  <si>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</si>
  <si>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</si>
  <si>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</si>
  <si>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</si>
  <si>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</si>
  <si>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</si>
  <si>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</si>
  <si>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</si>
  <si>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</si>
  <si>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</si>
  <si>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</si>
  <si>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</si>
  <si>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</si>
  <si>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</si>
  <si>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</si>
  <si>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</si>
  <si>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</si>
  <si>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</si>
  <si>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</si>
  <si>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</si>
  <si>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</si>
  <si>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</si>
  <si>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</si>
  <si>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</si>
  <si>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</si>
  <si>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</si>
  <si>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</si>
  <si>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</si>
  <si>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</si>
  <si>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</si>
  <si>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</si>
  <si>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</si>
  <si>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</si>
  <si>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</si>
  <si>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</si>
  <si>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</si>
  <si>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</si>
  <si>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</si>
  <si>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</si>
  <si>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</si>
  <si>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</si>
  <si>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</si>
  <si>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</si>
  <si>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</si>
  <si>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</si>
  <si>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</si>
  <si>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</si>
  <si>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</si>
  <si>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</si>
  <si>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</si>
  <si>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</si>
  <si>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</si>
  <si>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</si>
  <si>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</si>
  <si>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</si>
  <si>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</si>
  <si>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</si>
  <si>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</si>
  <si>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</si>
  <si>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</si>
  <si>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</si>
  <si>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</si>
  <si>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</si>
  <si>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</si>
  <si>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</si>
  <si>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</si>
  <si>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</si>
  <si>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</si>
  <si>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</si>
  <si>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</si>
  <si>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</si>
  <si>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</si>
  <si>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</si>
  <si>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</si>
  <si>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</si>
  <si>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</si>
  <si>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</si>
  <si>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</si>
  <si>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</si>
  <si>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</si>
  <si>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</si>
  <si>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</si>
  <si>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</si>
  <si>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</si>
  <si>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</si>
  <si>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</si>
  <si>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</si>
  <si>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</si>
  <si>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</si>
  <si>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</si>
  <si>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</si>
  <si>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</si>
  <si>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</si>
  <si>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</si>
  <si>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</si>
  <si>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</si>
  <si>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</si>
  <si>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</si>
  <si>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</si>
  <si>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</si>
  <si>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</si>
  <si>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</si>
  <si>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</si>
  <si>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</si>
  <si>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</si>
  <si>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</si>
  <si>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</si>
  <si>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</si>
  <si>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</si>
  <si>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</si>
  <si>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</si>
  <si>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</si>
  <si>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</si>
  <si>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</si>
  <si>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</si>
  <si>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</si>
  <si>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</si>
  <si>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</si>
  <si>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</si>
  <si>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</si>
  <si>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</si>
  <si>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</si>
  <si>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</si>
  <si>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</si>
  <si>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</si>
  <si>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</si>
  <si>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</si>
  <si>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</si>
  <si>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</si>
  <si>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</si>
  <si>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</si>
  <si>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</si>
  <si>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</si>
  <si>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</si>
  <si>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</si>
  <si>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</si>
  <si>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</si>
  <si>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</si>
  <si>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</si>
  <si>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</si>
  <si>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</si>
  <si>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</si>
  <si>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</si>
  <si>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</si>
  <si>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</si>
  <si>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</si>
  <si>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</si>
  <si>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</si>
  <si>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</si>
  <si>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</si>
  <si>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</si>
  <si>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</si>
  <si>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</si>
  <si>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</si>
  <si>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</si>
  <si>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</si>
  <si>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</si>
  <si>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</si>
  <si>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</si>
  <si>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</si>
  <si>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</si>
  <si>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</si>
  <si>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</si>
  <si>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</si>
  <si>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</si>
  <si>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</si>
  <si>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</si>
  <si>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</si>
  <si>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</si>
  <si>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</si>
  <si>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</si>
  <si>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</si>
  <si>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</si>
  <si>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</si>
  <si>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</si>
  <si>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</si>
  <si>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</si>
  <si>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</si>
  <si>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</si>
  <si>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</si>
  <si>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</si>
  <si>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</si>
  <si>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</si>
  <si>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</si>
  <si>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</si>
  <si>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</si>
  <si>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</si>
  <si>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</si>
  <si>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</si>
  <si>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</si>
  <si>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</si>
  <si>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</si>
  <si>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</si>
  <si>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</si>
  <si>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</si>
  <si>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</si>
  <si>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</si>
  <si>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</si>
  <si>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</si>
  <si>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</si>
  <si>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</si>
  <si>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</si>
  <si>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</si>
  <si>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</si>
  <si>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</si>
  <si>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</si>
  <si>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</si>
  <si>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</si>
  <si>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</si>
  <si>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</si>
  <si>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</si>
  <si>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</si>
  <si>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</si>
  <si>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</si>
  <si>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</si>
  <si>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</si>
  <si>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</si>
  <si>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</si>
  <si>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</si>
  <si>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</si>
  <si>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</si>
  <si>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</si>
  <si>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</si>
  <si>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</si>
  <si>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</si>
  <si>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</si>
  <si>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</si>
  <si>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</si>
  <si>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</si>
  <si>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</si>
  <si>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</si>
  <si>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</si>
  <si>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</si>
  <si>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</si>
  <si>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</si>
  <si>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</si>
  <si>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</si>
  <si>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</si>
  <si>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</si>
  <si>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</si>
  <si>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</si>
  <si>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</si>
  <si>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</si>
  <si>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</si>
  <si>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</si>
  <si>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</si>
  <si>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</si>
  <si>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</si>
  <si>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</si>
  <si>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</si>
  <si>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</si>
  <si>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</si>
  <si>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</si>
  <si>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</si>
  <si>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</si>
  <si>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</si>
  <si>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</si>
  <si>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</si>
  <si>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</si>
  <si>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</si>
  <si>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</si>
  <si>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</si>
  <si>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</si>
  <si>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</si>
  <si>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</si>
  <si>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</si>
  <si>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</si>
  <si>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</si>
  <si>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</si>
  <si>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</si>
  <si>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</si>
  <si>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</si>
  <si>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</si>
  <si>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</si>
  <si>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</si>
  <si>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</si>
  <si>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</si>
  <si>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</si>
  <si>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</si>
  <si>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</si>
  <si>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</si>
  <si>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</si>
  <si>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</si>
  <si>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</si>
  <si>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</si>
  <si>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</si>
  <si>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</si>
  <si>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</si>
  <si>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</si>
  <si>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</si>
  <si>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</si>
  <si>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</si>
  <si>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</si>
  <si>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</si>
  <si>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</si>
  <si>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</si>
  <si>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</si>
  <si>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</si>
  <si>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</si>
  <si>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</si>
  <si>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</si>
  <si>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</si>
  <si>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</si>
  <si>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</si>
  <si>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</si>
  <si>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</si>
  <si>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</si>
  <si>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</si>
  <si>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</si>
  <si>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</si>
  <si>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</si>
  <si>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</si>
  <si>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</si>
  <si>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</si>
  <si>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</si>
  <si>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</si>
  <si>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</si>
  <si>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</si>
  <si>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</si>
  <si>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</si>
  <si>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</si>
  <si>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</si>
  <si>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</si>
  <si>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</si>
  <si>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</si>
  <si>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</si>
  <si>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</si>
  <si>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</si>
  <si>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</si>
  <si>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</si>
  <si>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</si>
  <si>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</si>
  <si>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</si>
  <si>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</si>
  <si>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</si>
  <si>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</si>
  <si>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</si>
  <si>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</si>
  <si>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</si>
  <si>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</si>
  <si>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</si>
  <si>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</si>
  <si>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</si>
  <si>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</si>
  <si>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</si>
  <si>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</si>
  <si>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</si>
  <si>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</si>
  <si>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</si>
  <si>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</si>
  <si>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</si>
  <si>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</si>
  <si>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</si>
  <si>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</si>
  <si>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</si>
  <si>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</si>
  <si>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</si>
  <si>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</si>
  <si>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</si>
  <si>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</si>
  <si>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</si>
  <si>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</si>
  <si>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</si>
  <si>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</si>
  <si>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</si>
  <si>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</si>
  <si>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</si>
  <si>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</si>
  <si>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</si>
  <si>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</si>
  <si>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</si>
  <si>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</si>
  <si>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</si>
  <si>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</si>
  <si>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</si>
  <si>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</si>
  <si>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</si>
  <si>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</si>
  <si>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</si>
  <si>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</si>
  <si>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</si>
  <si>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</si>
  <si>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</si>
  <si>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</si>
  <si>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</si>
  <si>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</si>
  <si>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</si>
  <si>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</si>
  <si>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</si>
  <si>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</si>
  <si>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</si>
  <si>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</si>
  <si>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</si>
  <si>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</si>
  <si>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</si>
  <si>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</si>
  <si>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</si>
  <si>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</si>
  <si>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</si>
  <si>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</si>
  <si>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</si>
  <si>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</si>
  <si>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</si>
  <si>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</si>
  <si>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</si>
  <si>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</si>
  <si>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</si>
  <si>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</si>
  <si>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</si>
  <si>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</si>
  <si>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</si>
  <si>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</si>
  <si>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</si>
  <si>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</si>
  <si>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</si>
  <si>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</si>
  <si>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</si>
  <si>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</si>
  <si>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</si>
  <si>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</si>
  <si>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</si>
  <si>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</si>
  <si>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</si>
  <si>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</si>
  <si>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</si>
  <si>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</si>
  <si>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</si>
  <si>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</si>
  <si>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</si>
  <si>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</si>
  <si>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</si>
  <si>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</si>
  <si>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</si>
  <si>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</si>
  <si>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</si>
  <si>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</si>
  <si>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</si>
  <si>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</si>
  <si>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</si>
  <si>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</si>
  <si>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</si>
  <si>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</si>
  <si>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</si>
  <si>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</si>
  <si>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</si>
  <si>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</si>
  <si>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</si>
  <si>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</si>
  <si>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</si>
  <si>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</si>
  <si>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</si>
  <si>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</si>
  <si>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</si>
  <si>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</si>
  <si>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</si>
  <si>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</si>
  <si>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</si>
  <si>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</si>
  <si>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</si>
  <si>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</si>
  <si>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</si>
  <si>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</si>
  <si>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</si>
  <si>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</si>
  <si>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</si>
  <si>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</si>
  <si>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</si>
  <si>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</si>
  <si>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</si>
  <si>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</si>
  <si>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</si>
  <si>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</si>
  <si>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</si>
  <si>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</si>
  <si>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</si>
  <si>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</si>
  <si>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</si>
  <si>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</si>
  <si>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</si>
  <si>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</si>
  <si>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</si>
  <si>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</si>
  <si>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</si>
  <si>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</si>
  <si>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</si>
  <si>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</si>
  <si>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</si>
  <si>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</si>
  <si>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</si>
  <si>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</si>
  <si>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</si>
  <si>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</si>
  <si>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</si>
  <si>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</si>
  <si>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</si>
  <si>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</si>
  <si>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</si>
  <si>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</si>
  <si>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</si>
  <si>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</si>
  <si>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</si>
  <si>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</si>
  <si>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</si>
  <si>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</si>
  <si>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</si>
  <si>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</si>
  <si>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</si>
  <si>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</si>
  <si>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</si>
  <si>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</si>
  <si>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</si>
  <si>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</si>
  <si>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</si>
  <si>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</si>
  <si>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</si>
  <si>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</si>
  <si>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</si>
  <si>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</si>
  <si>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</si>
  <si>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</si>
  <si>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</si>
  <si>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</si>
  <si>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</si>
  <si>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</si>
  <si>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</si>
  <si>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</si>
  <si>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</si>
  <si>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</si>
  <si>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</si>
  <si>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</si>
  <si>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</si>
  <si>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</si>
  <si>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</si>
  <si>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</si>
  <si>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</si>
  <si>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</si>
  <si>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</si>
  <si>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</si>
  <si>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</si>
  <si>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</si>
  <si>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</si>
  <si>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</si>
  <si>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</si>
  <si>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</si>
  <si>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</si>
  <si>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</si>
  <si>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</si>
  <si>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</si>
  <si>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</si>
  <si>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</si>
  <si>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</si>
  <si>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</si>
  <si>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</si>
  <si>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</si>
  <si>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</si>
  <si>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</si>
  <si>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</si>
  <si>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</si>
  <si>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</si>
  <si>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</si>
  <si>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</si>
  <si>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</si>
  <si>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</si>
  <si>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</si>
  <si>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</si>
  <si>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</si>
  <si>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</si>
  <si>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</si>
  <si>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</si>
  <si>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</si>
  <si>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</si>
  <si>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</si>
  <si>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</si>
  <si>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</si>
  <si>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</si>
  <si>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</si>
  <si>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</si>
  <si>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</si>
  <si>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</si>
  <si>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</si>
  <si>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</si>
  <si>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</si>
  <si>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</si>
  <si>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</si>
  <si>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</si>
  <si>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</si>
  <si>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</si>
  <si>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</si>
  <si>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</si>
  <si>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</si>
  <si>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</si>
  <si>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</si>
  <si>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</si>
  <si>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</si>
  <si>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</si>
  <si>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</si>
  <si>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</si>
  <si>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</si>
  <si>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</si>
  <si>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</si>
  <si>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</si>
  <si>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</si>
  <si>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</si>
  <si>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</si>
  <si>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</si>
  <si>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</si>
  <si>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</si>
  <si>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</si>
  <si>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</si>
  <si>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</si>
  <si>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</si>
  <si>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</si>
  <si>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</si>
  <si>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</si>
  <si>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</si>
  <si>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</si>
  <si>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</si>
  <si>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</si>
  <si>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</si>
  <si>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</si>
  <si>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</si>
  <si>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</si>
  <si>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</si>
  <si>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</si>
  <si>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</si>
  <si>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</si>
  <si>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</si>
  <si>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</si>
  <si>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</si>
  <si>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</si>
  <si>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</si>
  <si>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</si>
  <si>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</si>
  <si>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</si>
  <si>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</si>
  <si>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</si>
  <si>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</si>
  <si>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</si>
  <si>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</si>
  <si>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</si>
  <si>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</si>
  <si>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</si>
  <si>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</si>
  <si>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</si>
  <si>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</si>
  <si>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</si>
  <si>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</si>
  <si>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</si>
  <si>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</si>
  <si>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</si>
  <si>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</si>
  <si>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</si>
  <si>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</si>
  <si>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</si>
  <si>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</si>
  <si>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</si>
  <si>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</si>
  <si>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</si>
  <si>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</si>
  <si>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</si>
  <si>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</si>
  <si>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</si>
  <si>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</si>
  <si>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</si>
  <si>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</si>
  <si>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</si>
  <si>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</si>
  <si>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</si>
  <si>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</si>
  <si>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</si>
  <si>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</si>
  <si>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</si>
  <si>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</si>
  <si>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</si>
  <si>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</si>
  <si>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</si>
  <si>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</si>
  <si>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</si>
  <si>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</si>
  <si>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</si>
  <si>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</si>
  <si>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</si>
  <si>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</si>
  <si>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</si>
  <si>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</si>
  <si>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</si>
  <si>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</si>
  <si>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</si>
  <si>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</si>
  <si>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</si>
  <si>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</si>
  <si>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</si>
  <si>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</si>
  <si>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</si>
  <si>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</si>
  <si>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</si>
  <si>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</si>
  <si>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</si>
  <si>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</si>
  <si>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</si>
  <si>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</si>
  <si>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</si>
  <si>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</si>
  <si>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</si>
  <si>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</si>
  <si>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</si>
  <si>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</si>
  <si>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</si>
  <si>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</si>
  <si>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</si>
  <si>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</si>
  <si>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</si>
  <si>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</si>
  <si>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</si>
  <si>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</si>
  <si>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</si>
  <si>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</si>
  <si>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</si>
  <si>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</si>
  <si>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</si>
  <si>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</si>
  <si>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</si>
  <si>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</si>
  <si>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</si>
  <si>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</si>
  <si>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</si>
  <si>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</si>
  <si>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</si>
  <si>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</si>
  <si>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</si>
  <si>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</si>
  <si>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</si>
  <si>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</si>
  <si>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</si>
  <si>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</si>
  <si>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</si>
  <si>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</si>
  <si>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</si>
  <si>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</si>
  <si>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</si>
  <si>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</si>
  <si>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</si>
  <si>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</si>
  <si>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</si>
  <si>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</si>
  <si>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</si>
  <si>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</si>
  <si>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</si>
  <si>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</si>
  <si>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</si>
  <si>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</si>
  <si>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</si>
  <si>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</si>
  <si>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</si>
  <si>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</si>
  <si>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</si>
  <si>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</si>
  <si>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</si>
  <si>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</si>
  <si>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</si>
  <si>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</si>
  <si>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</si>
  <si>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</si>
  <si>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</si>
  <si>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</si>
  <si>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</si>
  <si>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</si>
  <si>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</si>
  <si>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</si>
  <si>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</si>
  <si>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</si>
  <si>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</si>
  <si>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</si>
  <si>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</si>
  <si>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</si>
  <si>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</si>
  <si>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</si>
  <si>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</si>
  <si>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</si>
  <si>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</si>
  <si>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</si>
  <si>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</si>
  <si>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</si>
  <si>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</si>
  <si>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</si>
  <si>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</si>
  <si>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</si>
  <si>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</si>
  <si>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</si>
  <si>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</si>
  <si>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</si>
  <si>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</si>
  <si>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</si>
  <si>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</si>
  <si>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</si>
  <si>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</si>
  <si>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</si>
  <si>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</si>
  <si>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</si>
  <si>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</si>
  <si>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</si>
  <si>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</si>
  <si>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</si>
  <si>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</si>
  <si>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</si>
  <si>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</si>
  <si>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</si>
  <si>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</si>
  <si>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</si>
  <si>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</si>
  <si>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</si>
  <si>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</si>
  <si>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</si>
  <si>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</si>
  <si>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</si>
  <si>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</si>
  <si>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</si>
  <si>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</si>
  <si>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</si>
  <si>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</si>
  <si>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</si>
  <si>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</si>
  <si>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</si>
  <si>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</si>
  <si>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</si>
  <si>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</si>
  <si>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</si>
  <si>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</si>
  <si>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</si>
  <si>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</si>
  <si>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</si>
  <si>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</si>
  <si>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</si>
  <si>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</si>
  <si>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</si>
  <si>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</si>
  <si>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</si>
  <si>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</si>
  <si>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</si>
  <si>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</si>
  <si>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</si>
  <si>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</si>
  <si>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</si>
  <si>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</si>
  <si>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</si>
  <si>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</si>
  <si>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</si>
  <si>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</si>
  <si>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</si>
  <si>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</si>
  <si>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</si>
  <si>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</si>
  <si>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</si>
  <si>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</si>
  <si>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</si>
  <si>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</si>
  <si>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</si>
  <si>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</si>
  <si>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</si>
  <si>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</si>
  <si>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</si>
  <si>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</si>
  <si>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</si>
  <si>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</si>
  <si>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</si>
  <si>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</si>
  <si>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</si>
  <si>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</si>
  <si>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</si>
  <si>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</si>
  <si>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</si>
  <si>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</si>
  <si>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</si>
  <si>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</si>
  <si>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</si>
  <si>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</si>
  <si>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</si>
  <si>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</si>
  <si>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</si>
  <si>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</si>
  <si>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</si>
  <si>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</si>
  <si>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</si>
  <si>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</si>
  <si>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</si>
  <si>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</si>
  <si>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</si>
  <si>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</si>
  <si>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</si>
  <si>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</si>
  <si>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</si>
  <si>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</si>
  <si>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</si>
  <si>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</si>
  <si>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</si>
  <si>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</si>
  <si>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</si>
  <si>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</si>
  <si>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</si>
  <si>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</si>
  <si>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</si>
  <si>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</si>
  <si>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</si>
  <si>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</si>
  <si>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</si>
  <si>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</si>
  <si>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</si>
  <si>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</si>
  <si>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</si>
  <si>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</si>
  <si>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</si>
  <si>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</si>
  <si>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</si>
  <si>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</si>
  <si>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</si>
  <si>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</si>
  <si>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</si>
  <si>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</si>
  <si>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</si>
  <si>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</si>
  <si>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</si>
  <si>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</si>
  <si>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</si>
  <si>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</si>
  <si>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</si>
  <si>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</si>
  <si>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</si>
  <si>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</si>
  <si>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</si>
  <si>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</si>
  <si>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</si>
  <si>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</si>
  <si>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</si>
  <si>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</si>
  <si>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</si>
  <si>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</si>
  <si>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</si>
  <si>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</si>
  <si>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</si>
  <si>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</si>
  <si>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</si>
  <si>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</si>
  <si>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</si>
  <si>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</si>
  <si>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</si>
  <si>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</si>
  <si>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</si>
  <si>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</si>
  <si>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</si>
  <si>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</si>
  <si>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</si>
  <si>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</si>
  <si>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</si>
  <si>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</si>
  <si>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</si>
  <si>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</si>
  <si>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</si>
  <si>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</si>
  <si>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</si>
  <si>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</si>
  <si>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</si>
  <si>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</si>
  <si>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</si>
  <si>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</si>
  <si>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</si>
  <si>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</si>
  <si>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</si>
  <si>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</si>
  <si>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</si>
  <si>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</si>
  <si>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</si>
  <si>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</si>
  <si>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</si>
  <si>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</si>
  <si>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</si>
  <si>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</si>
  <si>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</si>
  <si>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</si>
  <si>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</si>
  <si>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</si>
  <si>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</si>
  <si>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</si>
  <si>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</si>
  <si>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</si>
  <si>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</si>
  <si>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</si>
  <si>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</si>
  <si>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</si>
  <si>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</si>
  <si>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</si>
  <si>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</si>
  <si>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</si>
  <si>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</si>
  <si>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</si>
  <si>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</si>
  <si>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</si>
  <si>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</si>
  <si>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</si>
  <si>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</si>
  <si>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</si>
  <si>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</si>
  <si>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</si>
  <si>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</si>
  <si>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</si>
  <si>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</si>
  <si>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</si>
  <si>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</si>
  <si>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</si>
  <si>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</si>
  <si>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</si>
  <si>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</si>
  <si>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</si>
  <si>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</si>
  <si>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</si>
  <si>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</si>
  <si>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</si>
  <si>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</si>
  <si>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</si>
  <si>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</si>
  <si>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</si>
  <si>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</si>
  <si>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</si>
  <si>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</si>
  <si>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</si>
  <si>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</si>
  <si>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</si>
  <si>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</si>
  <si>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</si>
  <si>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</si>
  <si>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</si>
  <si>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</si>
  <si>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</si>
  <si>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</si>
  <si>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</si>
  <si>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</si>
  <si>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</si>
  <si>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</si>
  <si>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</si>
  <si>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</si>
  <si>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</si>
  <si>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</si>
  <si>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</si>
  <si>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</si>
  <si>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</si>
  <si>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</si>
  <si>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</si>
  <si>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</si>
  <si>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</si>
  <si>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</si>
  <si>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</si>
  <si>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</si>
  <si>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</si>
  <si>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</si>
  <si>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</si>
  <si>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</si>
  <si>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</si>
  <si>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</si>
  <si>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</si>
  <si>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</si>
  <si>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</si>
  <si>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</si>
  <si>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</si>
  <si>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</si>
  <si>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</si>
  <si>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</si>
  <si>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</si>
  <si>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</si>
  <si>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</si>
  <si>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</si>
  <si>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</si>
  <si>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</si>
  <si>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</si>
  <si>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</si>
  <si>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</si>
  <si>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</si>
  <si>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</si>
  <si>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</si>
  <si>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</si>
  <si>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</si>
  <si>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</si>
  <si>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</si>
  <si>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</si>
  <si>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</si>
  <si>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</si>
  <si>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</si>
  <si>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</si>
  <si>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</si>
  <si>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</si>
  <si>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</si>
  <si>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</si>
  <si>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</si>
  <si>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</si>
  <si>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</si>
  <si>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</si>
  <si>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</si>
  <si>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</si>
  <si>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</si>
  <si>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</si>
  <si>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</si>
  <si>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</si>
  <si>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</si>
  <si>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</si>
  <si>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</si>
  <si>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</si>
  <si>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</si>
  <si>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</si>
  <si>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</si>
  <si>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</si>
  <si>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</si>
  <si>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</si>
  <si>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</si>
  <si>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</si>
  <si>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</si>
  <si>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</si>
  <si>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</si>
  <si>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</si>
  <si>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</si>
  <si>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</si>
  <si>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</si>
  <si>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</si>
  <si>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</si>
  <si>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</si>
  <si>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</si>
  <si>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</si>
  <si>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</si>
  <si>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</si>
  <si>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</si>
  <si>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</si>
  <si>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</si>
  <si>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</si>
  <si>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</si>
  <si>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</si>
  <si>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</si>
  <si>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</si>
  <si>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</si>
  <si>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</si>
  <si>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</si>
  <si>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</si>
  <si>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</si>
  <si>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</si>
  <si>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</si>
  <si>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</si>
  <si>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</si>
  <si>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</si>
  <si>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</si>
  <si>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</si>
  <si>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</si>
  <si>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</si>
  <si>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</si>
  <si>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</si>
  <si>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</si>
  <si>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</si>
  <si>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</si>
  <si>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</si>
  <si>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</si>
  <si>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</si>
  <si>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</si>
  <si>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</si>
  <si>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</si>
  <si>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</si>
  <si>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</si>
  <si>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</si>
  <si>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</si>
  <si>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</si>
  <si>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</si>
  <si>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</si>
  <si>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</si>
  <si>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</si>
  <si>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</si>
  <si>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</si>
  <si>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</si>
  <si>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</si>
  <si>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</si>
  <si>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</si>
  <si>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</si>
  <si>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</si>
  <si>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</si>
  <si>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</si>
  <si>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</si>
  <si>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</si>
  <si>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</si>
  <si>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</si>
  <si>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</si>
  <si>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</si>
  <si>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</si>
  <si>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</si>
  <si>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</si>
  <si>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</si>
  <si>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</si>
  <si>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</si>
  <si>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</si>
  <si>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</si>
  <si>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</si>
  <si>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</si>
  <si>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</si>
  <si>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</si>
  <si>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</si>
  <si>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</si>
  <si>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</si>
  <si>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</si>
  <si>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</si>
  <si>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</si>
  <si>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</si>
  <si>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</si>
  <si>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</si>
  <si>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</si>
  <si>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</si>
  <si>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</si>
  <si>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</si>
  <si>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</si>
  <si>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</si>
  <si>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</si>
  <si>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</si>
  <si>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</si>
  <si>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</si>
  <si>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</si>
  <si>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</si>
  <si>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</si>
  <si>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</si>
  <si>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</si>
  <si>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</si>
  <si>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</si>
  <si>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</si>
  <si>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</si>
  <si>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</si>
  <si>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</si>
  <si>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</si>
  <si>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</si>
  <si>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</si>
  <si>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</si>
  <si>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</si>
  <si>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</si>
  <si>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</si>
  <si>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</si>
  <si>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</si>
  <si>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</si>
  <si>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</si>
  <si>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</si>
  <si>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</si>
  <si>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</si>
  <si>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</si>
  <si>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</si>
  <si>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</si>
  <si>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</si>
  <si>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</si>
  <si>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</si>
  <si>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</si>
  <si>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</si>
  <si>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</si>
  <si>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</si>
  <si>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</si>
  <si>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</si>
  <si>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</si>
  <si>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</si>
  <si>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</si>
  <si>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</si>
  <si>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</si>
  <si>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</si>
  <si>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</si>
  <si>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</si>
  <si>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</si>
  <si>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</si>
  <si>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</si>
  <si>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</si>
  <si>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</si>
  <si>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</si>
  <si>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</si>
  <si>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</si>
  <si>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</si>
  <si>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</si>
  <si>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</si>
  <si>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</si>
  <si>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</si>
  <si>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</si>
  <si>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</si>
  <si>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</si>
  <si>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</si>
  <si>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</si>
  <si>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</si>
  <si>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</si>
  <si>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</si>
  <si>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</si>
  <si>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</si>
  <si>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</si>
  <si>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</si>
  <si>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</si>
  <si>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</si>
  <si>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</si>
  <si>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</si>
  <si>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</si>
  <si>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</si>
  <si>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</si>
  <si>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</si>
  <si>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</si>
  <si>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</si>
  <si>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</si>
  <si>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</si>
  <si>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</si>
  <si>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</si>
  <si>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</si>
  <si>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</si>
  <si>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</si>
  <si>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</si>
  <si>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</si>
  <si>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</si>
  <si>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</si>
  <si>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</si>
  <si>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</si>
  <si>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</si>
  <si>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</si>
  <si>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</si>
  <si>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</si>
  <si>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</si>
  <si>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</si>
  <si>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</si>
  <si>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</si>
  <si>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</si>
  <si>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</si>
  <si>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</si>
  <si>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</si>
  <si>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</si>
  <si>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</si>
  <si>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</si>
  <si>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</si>
  <si>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</si>
  <si>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</si>
  <si>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</si>
  <si>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</si>
  <si>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</si>
  <si>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</si>
  <si>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</si>
  <si>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</si>
  <si>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</si>
  <si>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</si>
  <si>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</si>
  <si>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</si>
  <si>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</si>
  <si>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</si>
  <si>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</si>
  <si>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</si>
  <si>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</si>
  <si>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</si>
  <si>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</si>
  <si>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</si>
  <si>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</si>
  <si>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</si>
  <si>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</si>
  <si>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</si>
  <si>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</si>
  <si>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</si>
  <si>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</si>
  <si>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</si>
  <si>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</si>
  <si>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</si>
  <si>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</si>
  <si>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</si>
  <si>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</si>
  <si>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</si>
  <si>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</si>
  <si>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</si>
  <si>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</si>
  <si>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</si>
  <si>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</si>
  <si>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</si>
  <si>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</si>
  <si>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</si>
  <si>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</si>
  <si>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</si>
  <si>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</si>
  <si>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</si>
  <si>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</si>
  <si>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</si>
  <si>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</si>
  <si>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</si>
  <si>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</si>
  <si>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</si>
  <si>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</si>
  <si>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</si>
  <si>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</si>
  <si>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</si>
  <si>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</si>
  <si>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</si>
  <si>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</si>
  <si>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</si>
  <si>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</si>
  <si>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</si>
  <si>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</si>
  <si>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</si>
  <si>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</si>
  <si>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</si>
  <si>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</si>
  <si>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</si>
  <si>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</si>
  <si>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</si>
  <si>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</si>
  <si>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</si>
  <si>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</si>
  <si>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</si>
  <si>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</si>
  <si>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</si>
  <si>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</si>
  <si>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</si>
  <si>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</si>
  <si>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</si>
  <si>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</si>
  <si>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</si>
  <si>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</si>
  <si>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</si>
  <si>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</si>
  <si>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</si>
  <si>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</si>
  <si>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</si>
  <si>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</si>
  <si>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</si>
  <si>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</si>
  <si>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</si>
  <si>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</si>
  <si>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</si>
  <si>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</si>
  <si>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</si>
  <si>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</si>
  <si>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</si>
  <si>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</si>
  <si>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</si>
  <si>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</si>
  <si>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</si>
  <si>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</si>
  <si>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</si>
  <si>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</si>
  <si>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</si>
  <si>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</si>
  <si>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</si>
  <si>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</si>
  <si>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</si>
  <si>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</si>
  <si>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</si>
  <si>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</si>
  <si>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</si>
  <si>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</si>
  <si>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</si>
  <si>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</si>
  <si>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</si>
  <si>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</si>
  <si>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</si>
  <si>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</si>
  <si>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</si>
  <si>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</si>
  <si>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</si>
  <si>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</si>
  <si>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</si>
  <si>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</si>
  <si>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</si>
  <si>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</si>
  <si>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</si>
  <si>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</si>
  <si>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</si>
  <si>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</si>
  <si>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</si>
  <si>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</si>
  <si>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</si>
  <si>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</si>
  <si>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</si>
  <si>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</si>
  <si>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</si>
  <si>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</si>
  <si>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</si>
  <si>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</si>
  <si>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</si>
  <si>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</si>
  <si>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</si>
  <si>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</si>
  <si>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</si>
  <si>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</si>
  <si>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</si>
  <si>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</si>
  <si>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</si>
  <si>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</si>
  <si>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</si>
  <si>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</si>
  <si>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</si>
  <si>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</si>
  <si>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</si>
  <si>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</si>
  <si>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</si>
  <si>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</si>
  <si>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</si>
  <si>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</si>
  <si>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</si>
  <si>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</si>
  <si>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</si>
  <si>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</si>
  <si>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</si>
  <si>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</si>
  <si>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</si>
  <si>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</si>
  <si>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</si>
  <si>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</si>
  <si>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</si>
  <si>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</si>
  <si>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</si>
  <si>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</si>
  <si>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</si>
  <si>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</si>
  <si>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</si>
  <si>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</si>
  <si>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</si>
  <si>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</si>
  <si>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</si>
  <si>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</si>
  <si>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</si>
  <si>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</si>
  <si>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</si>
  <si>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</si>
  <si>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</si>
  <si>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</si>
  <si>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</si>
  <si>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</si>
  <si>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</si>
  <si>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</si>
  <si>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</si>
  <si>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</si>
  <si>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</si>
  <si>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</si>
  <si>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</si>
  <si>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</si>
  <si>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</si>
  <si>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</si>
  <si>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</si>
  <si>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</si>
  <si>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</si>
  <si>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</si>
  <si>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</si>
  <si>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</si>
  <si>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</si>
  <si>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</si>
  <si>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</si>
  <si>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</si>
  <si>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</si>
  <si>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</si>
  <si>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</si>
  <si>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</si>
  <si>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</si>
  <si>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</si>
  <si>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</si>
  <si>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</si>
  <si>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</si>
  <si>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</si>
  <si>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</si>
  <si>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</si>
  <si>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</si>
  <si>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</si>
  <si>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</si>
  <si>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</si>
  <si>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</si>
  <si>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</si>
  <si>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</si>
  <si>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</si>
  <si>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</si>
  <si>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</si>
  <si>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</si>
  <si>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</si>
  <si>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</si>
  <si>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</si>
  <si>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</si>
  <si>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</si>
  <si>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</si>
  <si>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</si>
  <si>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</si>
  <si>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</si>
  <si>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</si>
  <si>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</si>
  <si>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</si>
  <si>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</si>
  <si>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</si>
  <si>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</si>
  <si>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</si>
  <si>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</si>
  <si>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</si>
  <si>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</si>
  <si>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</si>
  <si>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</si>
  <si>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</si>
  <si>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</si>
  <si>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</si>
  <si>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</si>
  <si>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</si>
  <si>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</si>
  <si>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</si>
  <si>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</si>
  <si>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</si>
  <si>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</si>
  <si>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</si>
  <si>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</si>
  <si>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</si>
  <si>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</si>
  <si>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</si>
  <si>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</si>
  <si>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</si>
  <si>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</si>
  <si>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</si>
  <si>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</si>
  <si>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</si>
  <si>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</si>
  <si>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</si>
  <si>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</si>
  <si>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</si>
  <si>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</si>
  <si>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</si>
  <si>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</si>
  <si>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</si>
  <si>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</si>
  <si>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</si>
  <si>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</si>
  <si>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</si>
  <si>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</si>
  <si>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</si>
  <si>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</si>
  <si>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</si>
  <si>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</si>
  <si>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</si>
  <si>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</si>
  <si>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</si>
  <si>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</si>
  <si>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</si>
  <si>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</si>
  <si>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</si>
  <si>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</si>
  <si>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</si>
  <si>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</si>
  <si>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</si>
  <si>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</si>
  <si>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</si>
  <si>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</si>
  <si>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</si>
  <si>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</si>
  <si>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</si>
  <si>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</si>
  <si>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</si>
  <si>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</si>
  <si>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</si>
  <si>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</si>
  <si>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</si>
  <si>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</si>
  <si>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</si>
  <si>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</si>
  <si>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</si>
  <si>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</si>
  <si>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</si>
  <si>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</si>
  <si>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</si>
  <si>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</si>
  <si>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</si>
  <si>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</si>
  <si>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</si>
  <si>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</si>
  <si>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</si>
  <si>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</si>
  <si>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</si>
  <si>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</si>
  <si>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</si>
  <si>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</si>
  <si>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</si>
  <si>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</si>
  <si>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</si>
  <si>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</si>
  <si>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</si>
  <si>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</si>
  <si>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</si>
  <si>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</si>
  <si>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</si>
  <si>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</si>
  <si>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</si>
  <si>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</si>
  <si>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</si>
  <si>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</si>
  <si>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</si>
  <si>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</si>
  <si>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</si>
  <si>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</si>
  <si>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</si>
  <si>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</si>
  <si>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</si>
  <si>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</si>
  <si>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</si>
  <si>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</si>
  <si>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</si>
  <si>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</si>
  <si>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</si>
  <si>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</si>
  <si>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</si>
  <si>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</si>
  <si>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</si>
  <si>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</si>
  <si>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</si>
  <si>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</si>
  <si>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</si>
  <si>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</si>
  <si>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</si>
  <si>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</si>
  <si>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</si>
  <si>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</si>
  <si>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</si>
  <si>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</si>
  <si>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</si>
  <si>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</si>
  <si>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</si>
  <si>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</si>
  <si>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</si>
  <si>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</si>
  <si>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</si>
  <si>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</si>
  <si>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</si>
  <si>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</si>
  <si>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</si>
  <si>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</si>
  <si>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</si>
  <si>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</si>
  <si>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</si>
  <si>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</si>
  <si>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</si>
  <si>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</si>
  <si>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</si>
  <si>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</si>
  <si>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</si>
  <si>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</si>
  <si>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</si>
  <si>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</si>
  <si>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</si>
  <si>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</si>
  <si>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</si>
  <si>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</si>
  <si>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</si>
  <si>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</si>
  <si>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</si>
  <si>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</si>
  <si>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</si>
  <si>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</si>
  <si>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</si>
  <si>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</si>
  <si>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</si>
  <si>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</si>
  <si>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</si>
  <si>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</si>
  <si>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</si>
  <si>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</si>
  <si>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</si>
  <si>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</si>
  <si>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</si>
  <si>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</si>
  <si>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</si>
  <si>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</si>
  <si>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</si>
  <si>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</si>
  <si>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</si>
  <si>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</si>
  <si>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</si>
  <si>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</si>
  <si>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</si>
  <si>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</si>
  <si>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</si>
  <si>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</si>
  <si>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</si>
  <si>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</si>
  <si>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</si>
  <si>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</si>
  <si>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</si>
  <si>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</si>
  <si>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</si>
  <si>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</si>
  <si>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</si>
  <si>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</si>
  <si>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</si>
  <si>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</si>
  <si>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</si>
  <si>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</si>
  <si>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</si>
  <si>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</si>
  <si>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</si>
  <si>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</si>
  <si>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</si>
  <si>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</si>
  <si>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</si>
  <si>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</si>
  <si>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</si>
  <si>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</si>
  <si>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</si>
  <si>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</si>
  <si>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</si>
  <si>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</si>
  <si>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</si>
  <si>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</si>
  <si>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</si>
  <si>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</si>
  <si>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</si>
  <si>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</si>
  <si>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</si>
  <si>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</si>
  <si>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</si>
  <si>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</si>
  <si>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</si>
  <si>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</si>
  <si>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</si>
  <si>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</si>
  <si>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</si>
  <si>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</si>
  <si>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</si>
  <si>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</si>
  <si>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</si>
  <si>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</si>
  <si>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</si>
  <si>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</si>
  <si>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</si>
  <si>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</si>
  <si>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</si>
  <si>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</si>
  <si>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</si>
  <si>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</si>
  <si>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</si>
  <si>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</si>
  <si>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</si>
  <si>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</si>
  <si>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</si>
  <si>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</si>
  <si>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</si>
  <si>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</si>
  <si>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</si>
  <si>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</si>
  <si>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</si>
  <si>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</si>
  <si>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</si>
  <si>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</si>
  <si>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</si>
  <si>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</si>
  <si>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</si>
  <si>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</si>
  <si>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</si>
  <si>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</si>
  <si>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</si>
  <si>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</si>
  <si>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</si>
  <si>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</si>
  <si>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</si>
  <si>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</si>
  <si>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</si>
  <si>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</si>
  <si>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</si>
  <si>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</si>
  <si>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</si>
  <si>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</si>
  <si>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</si>
  <si>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</si>
  <si>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</si>
  <si>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</si>
  <si>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</si>
  <si>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</si>
  <si>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</si>
  <si>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</si>
  <si>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</si>
  <si>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</si>
  <si>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</si>
  <si>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</si>
  <si>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</si>
  <si>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</si>
  <si>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</si>
  <si>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</si>
  <si>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</si>
  <si>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</si>
  <si>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</si>
  <si>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</si>
  <si>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</si>
  <si>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</si>
  <si>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</si>
  <si>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</si>
  <si>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</si>
  <si>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</si>
  <si>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</si>
  <si>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</si>
  <si>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</si>
  <si>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</si>
  <si>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</si>
  <si>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</si>
  <si>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</si>
  <si>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</si>
  <si>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</si>
  <si>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</si>
  <si>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</si>
  <si>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</si>
  <si>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</si>
  <si>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</si>
  <si>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</si>
  <si>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</si>
  <si>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</si>
  <si>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</si>
  <si>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</si>
  <si>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</si>
  <si>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</si>
  <si>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</si>
  <si>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</si>
  <si>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</si>
  <si>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</si>
  <si>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</si>
  <si>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</si>
  <si>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</si>
  <si>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</si>
  <si>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</si>
  <si>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</si>
  <si>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</si>
  <si>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</si>
  <si>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</si>
  <si>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</si>
  <si>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</si>
  <si>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</si>
  <si>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</si>
  <si>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</si>
  <si>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</si>
  <si>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</si>
  <si>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</si>
  <si>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</si>
  <si>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</si>
  <si>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</si>
  <si>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</si>
  <si>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</si>
  <si>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</si>
  <si>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</si>
  <si>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</si>
  <si>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</si>
  <si>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</si>
  <si>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</si>
  <si>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</si>
  <si>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</si>
  <si>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</si>
  <si>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</si>
  <si>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</si>
  <si>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</si>
  <si>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</si>
  <si>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</si>
  <si>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</si>
  <si>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</si>
  <si>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</si>
  <si>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</si>
  <si>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</si>
  <si>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</si>
  <si>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</si>
  <si>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</si>
  <si>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</si>
  <si>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</si>
  <si>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</si>
  <si>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</si>
  <si>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</si>
  <si>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</si>
  <si>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</si>
  <si>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</si>
  <si>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</si>
  <si>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</si>
  <si>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</si>
  <si>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</si>
  <si>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</si>
  <si>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</si>
  <si>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</si>
  <si>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</si>
  <si>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</si>
  <si>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</si>
  <si>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</si>
  <si>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</si>
  <si>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</si>
  <si>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</si>
  <si>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</si>
  <si>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</si>
  <si>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</si>
  <si>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</si>
  <si>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</si>
  <si>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</si>
  <si>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</si>
  <si>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</si>
  <si>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</si>
  <si>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</si>
  <si>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</si>
  <si>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</si>
  <si>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</si>
  <si>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</si>
  <si>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</si>
  <si>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</si>
  <si>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</si>
  <si>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</si>
  <si>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</si>
  <si>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</si>
  <si>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</si>
  <si>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</si>
  <si>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</si>
  <si>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</si>
  <si>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</si>
  <si>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</si>
  <si>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</si>
  <si>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</si>
  <si>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</si>
  <si>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</si>
  <si>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</si>
  <si>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</si>
  <si>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</si>
  <si>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</si>
  <si>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</si>
  <si>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</si>
  <si>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</si>
  <si>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</si>
  <si>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</si>
  <si>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</si>
  <si>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</si>
  <si>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</si>
  <si>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</si>
  <si>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</si>
  <si>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</si>
  <si>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</si>
  <si>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</si>
  <si>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</si>
  <si>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</si>
  <si>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</si>
  <si>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</si>
  <si>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</si>
  <si>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</si>
  <si>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</si>
  <si>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</si>
  <si>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</si>
  <si>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</si>
  <si>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</si>
  <si>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</si>
  <si>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</si>
  <si>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</si>
  <si>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</si>
  <si>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</si>
  <si>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</si>
  <si>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</si>
  <si>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</si>
  <si>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</si>
  <si>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</si>
  <si>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</si>
  <si>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</si>
  <si>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</si>
  <si>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</si>
  <si>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</si>
  <si>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</si>
  <si>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</si>
  <si>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</si>
  <si>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</si>
  <si>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</si>
  <si>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</si>
  <si>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</si>
  <si>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</si>
  <si>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</si>
  <si>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</si>
  <si>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</si>
  <si>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</si>
  <si>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</si>
  <si>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</si>
  <si>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</si>
  <si>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</si>
  <si>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</si>
  <si>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</si>
  <si>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</si>
  <si>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</si>
  <si>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</si>
  <si>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</si>
  <si>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</si>
  <si>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</si>
  <si>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</si>
  <si>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</si>
  <si>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</si>
  <si>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</si>
  <si>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</si>
  <si>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</si>
  <si>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</si>
  <si>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</si>
  <si>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</si>
  <si>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</si>
  <si>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</si>
  <si>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</si>
  <si>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</si>
  <si>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</si>
  <si>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</si>
  <si>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</si>
  <si>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</si>
  <si>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</si>
  <si>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</si>
  <si>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</si>
  <si>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</si>
  <si>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</si>
  <si>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</si>
  <si>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</si>
  <si>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</si>
  <si>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</si>
  <si>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</si>
  <si>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</si>
  <si>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</si>
  <si>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</si>
  <si>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</si>
  <si>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</si>
  <si>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</si>
  <si>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</si>
  <si>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</si>
  <si>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</si>
  <si>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</si>
  <si>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</si>
  <si>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</si>
  <si>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</si>
  <si>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</si>
  <si>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</si>
  <si>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</si>
  <si>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</si>
  <si>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</si>
  <si>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</si>
  <si>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</si>
  <si>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</si>
  <si>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</si>
  <si>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</si>
  <si>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</si>
  <si>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</si>
  <si>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</si>
  <si>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</si>
  <si>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</si>
  <si>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</si>
  <si>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</si>
  <si>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</si>
  <si>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</si>
  <si>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</si>
  <si>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</si>
  <si>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</si>
  <si>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</si>
  <si>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</si>
  <si>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</si>
  <si>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</si>
  <si>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</si>
  <si>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</si>
  <si>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</si>
  <si>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</si>
  <si>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</si>
  <si>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</si>
  <si>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</si>
  <si>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</si>
  <si>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</si>
  <si>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</si>
  <si>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</si>
  <si>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</si>
  <si>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</si>
  <si>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</si>
  <si>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</si>
  <si>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</si>
  <si>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</si>
  <si>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</si>
  <si>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</si>
  <si>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</si>
  <si>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</si>
  <si>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</si>
  <si>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</si>
  <si>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</si>
  <si>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</si>
  <si>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</si>
  <si>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</si>
  <si>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</si>
  <si>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</si>
  <si>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</si>
  <si>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</si>
  <si>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</si>
  <si>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</si>
  <si>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</si>
  <si>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</si>
  <si>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</si>
  <si>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</si>
  <si>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</si>
  <si>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</si>
  <si>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</si>
  <si>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</si>
  <si>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</si>
  <si>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</si>
  <si>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</si>
  <si>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</si>
  <si>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</si>
  <si>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</si>
  <si>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</si>
  <si>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</si>
  <si>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</si>
  <si>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</si>
  <si>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</si>
  <si>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</si>
  <si>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</si>
  <si>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</si>
  <si>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</si>
  <si>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</si>
  <si>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</si>
  <si>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</si>
  <si>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</si>
  <si>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</si>
  <si>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</si>
  <si>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</si>
  <si>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</si>
  <si>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</si>
  <si>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</si>
  <si>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</si>
  <si>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</si>
  <si>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</si>
  <si>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</si>
  <si>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</si>
  <si>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</si>
  <si>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</si>
  <si>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</si>
  <si>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</si>
  <si>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</si>
  <si>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</si>
  <si>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</si>
  <si>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</si>
  <si>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</si>
  <si>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</si>
  <si>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</si>
  <si>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</si>
  <si>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</si>
  <si>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</si>
  <si>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</si>
  <si>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</si>
  <si>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</si>
  <si>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</si>
  <si>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</si>
  <si>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</si>
  <si>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</si>
  <si>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</si>
  <si>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</si>
  <si>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</si>
  <si>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</si>
  <si>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</si>
  <si>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</si>
  <si>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</si>
  <si>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</si>
  <si>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</si>
  <si>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</si>
  <si>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</si>
  <si>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</si>
  <si>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</si>
  <si>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</si>
  <si>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</si>
  <si>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</si>
  <si>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</si>
  <si>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</si>
  <si>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</si>
  <si>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</si>
  <si>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</si>
  <si>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</si>
  <si>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</si>
  <si>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</si>
  <si>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</si>
  <si>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</si>
  <si>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</si>
  <si>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</si>
  <si>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</si>
  <si>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</si>
  <si>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</si>
  <si>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</si>
  <si>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</si>
  <si>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</si>
  <si>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</si>
  <si>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</si>
  <si>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</si>
  <si>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</si>
  <si>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</si>
  <si>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</si>
  <si>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</si>
  <si>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</si>
  <si>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</si>
  <si>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</si>
  <si>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</si>
  <si>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</si>
  <si>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</si>
  <si>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</si>
  <si>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</si>
  <si>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</si>
  <si>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</si>
  <si>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</si>
  <si>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</si>
  <si>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</si>
  <si>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</si>
  <si>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</si>
  <si>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</si>
  <si>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</si>
  <si>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</si>
  <si>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</si>
  <si>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</si>
  <si>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</si>
  <si>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</si>
  <si>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</si>
  <si>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</si>
  <si>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</si>
  <si>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</si>
  <si>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</si>
  <si>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</si>
  <si>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</si>
  <si>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</si>
  <si>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</si>
  <si>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</si>
  <si>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</si>
  <si>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</si>
  <si>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</si>
  <si>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</si>
  <si>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</si>
  <si>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</si>
  <si>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</si>
  <si>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</si>
  <si>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</si>
  <si>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</si>
  <si>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</si>
  <si>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</si>
  <si>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</si>
  <si>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</si>
  <si>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</si>
  <si>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</si>
  <si>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</si>
  <si>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</si>
  <si>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</si>
  <si>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</si>
  <si>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</si>
  <si>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</si>
  <si>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</si>
  <si>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</si>
  <si>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</si>
  <si>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</si>
  <si>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</si>
  <si>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</si>
  <si>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</si>
  <si>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</si>
  <si>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</si>
  <si>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</si>
  <si>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</si>
  <si>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</si>
  <si>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</si>
  <si>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</si>
  <si>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</si>
  <si>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</si>
  <si>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</si>
  <si>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</si>
  <si>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</si>
  <si>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</si>
  <si>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</si>
  <si>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</si>
  <si>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</si>
  <si>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</si>
  <si>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</si>
  <si>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</si>
  <si>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</si>
  <si>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</si>
  <si>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</si>
  <si>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</si>
  <si>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</si>
  <si>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</si>
  <si>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</si>
  <si>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</si>
  <si>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</si>
  <si>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</si>
  <si>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</si>
  <si>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</si>
  <si>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</si>
  <si>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</si>
  <si>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</si>
  <si>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</si>
  <si>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</si>
  <si>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</si>
  <si>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</si>
  <si>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</si>
  <si>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</si>
  <si>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</si>
  <si>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</si>
  <si>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</si>
  <si>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</si>
  <si>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</si>
  <si>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</si>
  <si>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</si>
  <si>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</si>
  <si>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</si>
  <si>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</si>
  <si>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</si>
  <si>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</si>
  <si>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</si>
  <si>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</si>
  <si>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</si>
  <si>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</si>
  <si>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</si>
  <si>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</si>
  <si>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</si>
  <si>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</si>
  <si>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</si>
  <si>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</si>
  <si>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</si>
  <si>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</si>
  <si>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</si>
  <si>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</si>
  <si>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</si>
  <si>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</si>
  <si>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</si>
  <si>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</si>
  <si>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</si>
  <si>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</si>
  <si>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</si>
  <si>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</si>
  <si>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</si>
  <si>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</si>
  <si>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</si>
  <si>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</si>
  <si>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</si>
  <si>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</si>
  <si>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</si>
  <si>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</si>
  <si>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</si>
  <si>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</si>
  <si>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</si>
  <si>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</si>
  <si>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</si>
  <si>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</si>
  <si>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</si>
  <si>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</si>
  <si>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</si>
  <si>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</si>
  <si>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</si>
  <si>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</si>
  <si>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</si>
  <si>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</si>
  <si>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</si>
  <si>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</si>
  <si>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</si>
  <si>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</si>
  <si>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</si>
  <si>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</si>
  <si>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</si>
  <si>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</si>
  <si>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</si>
  <si>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</si>
  <si>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</si>
  <si>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</si>
  <si>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</si>
  <si>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</si>
  <si>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</si>
  <si>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</si>
  <si>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</si>
  <si>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</si>
  <si>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</si>
  <si>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</si>
  <si>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</si>
  <si>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</si>
  <si>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</si>
  <si>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</si>
  <si>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</si>
  <si>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</si>
  <si>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</si>
  <si>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</si>
  <si>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</si>
  <si>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</si>
  <si>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</si>
  <si>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</si>
  <si>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</si>
  <si>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</si>
  <si>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</si>
  <si>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</si>
  <si>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</si>
  <si>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</si>
  <si>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</si>
  <si>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</si>
  <si>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</si>
  <si>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</si>
  <si>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</si>
  <si>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</si>
  <si>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</si>
  <si>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</si>
  <si>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</si>
  <si>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</si>
  <si>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</si>
  <si>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</si>
  <si>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</si>
  <si>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</si>
  <si>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</si>
  <si>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</si>
  <si>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</si>
  <si>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</si>
  <si>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</si>
  <si>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</si>
  <si>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</si>
  <si>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</si>
  <si>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</si>
  <si>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</si>
  <si>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</si>
  <si>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</si>
  <si>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</si>
  <si>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</si>
  <si>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</si>
  <si>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</si>
  <si>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</si>
  <si>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</si>
  <si>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</si>
  <si>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</si>
  <si>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</si>
  <si>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</si>
  <si>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</si>
  <si>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</si>
  <si>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</si>
  <si>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</si>
  <si>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</si>
  <si>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</si>
  <si>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</si>
  <si>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</si>
  <si>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</si>
  <si>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</si>
  <si>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</si>
  <si>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</si>
  <si>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</si>
  <si>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</si>
  <si>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</si>
  <si>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</si>
  <si>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</si>
  <si>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</si>
  <si>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</si>
  <si>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</si>
  <si>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</si>
  <si>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</si>
  <si>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</si>
  <si>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</si>
  <si>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</si>
  <si>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</si>
  <si>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</si>
  <si>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</si>
  <si>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</si>
  <si>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</si>
  <si>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</si>
  <si>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</si>
  <si>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</si>
  <si>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</si>
  <si>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</si>
  <si>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</si>
  <si>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</si>
  <si>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</si>
  <si>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</si>
  <si>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</si>
  <si>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</si>
  <si>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</si>
  <si>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</si>
  <si>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</si>
  <si>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</si>
  <si>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</si>
  <si>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</si>
  <si>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</si>
  <si>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</si>
  <si>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</si>
  <si>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</si>
  <si>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</si>
  <si>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</si>
  <si>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</si>
  <si>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</si>
  <si>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</si>
  <si>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</si>
  <si>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</si>
  <si>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</si>
  <si>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</si>
  <si>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</si>
  <si>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</si>
  <si>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</si>
  <si>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</si>
  <si>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</si>
  <si>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</si>
  <si>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</si>
  <si>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</si>
  <si>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</si>
  <si>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</si>
  <si>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</si>
  <si>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</si>
  <si>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</si>
  <si>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</si>
  <si>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</si>
  <si>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</si>
  <si>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</si>
  <si>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</si>
  <si>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</si>
  <si>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</si>
  <si>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</si>
  <si>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</si>
  <si>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</si>
  <si>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</si>
  <si>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</si>
  <si>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</si>
  <si>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</si>
  <si>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</si>
  <si>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</si>
  <si>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</si>
  <si>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</si>
  <si>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</si>
  <si>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</si>
  <si>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</si>
  <si>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</si>
  <si>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</si>
  <si>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</si>
  <si>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</si>
  <si>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</si>
  <si>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</si>
  <si>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</si>
  <si>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</si>
  <si>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</si>
  <si>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</si>
  <si>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</si>
  <si>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</si>
  <si>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</si>
  <si>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</si>
  <si>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</si>
  <si>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</si>
  <si>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</si>
  <si>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</si>
  <si>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</si>
  <si>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</si>
  <si>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</si>
  <si>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</si>
  <si>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</si>
  <si>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</si>
  <si>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</si>
  <si>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</si>
  <si>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</si>
  <si>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</si>
  <si>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</si>
  <si>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</si>
  <si>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</si>
  <si>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</si>
  <si>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</si>
  <si>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</si>
  <si>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</si>
  <si>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</si>
  <si>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</si>
  <si>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</si>
  <si>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</si>
  <si>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</si>
  <si>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</si>
  <si>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</si>
  <si>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</si>
  <si>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</si>
  <si>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</si>
  <si>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</si>
  <si>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</si>
  <si>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</si>
  <si>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</si>
  <si>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</si>
  <si>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</si>
  <si>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</si>
  <si>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</si>
  <si>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</si>
  <si>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</si>
  <si>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</si>
  <si>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</si>
  <si>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</si>
  <si>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</si>
  <si>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</si>
  <si>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</si>
  <si>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</si>
  <si>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</si>
  <si>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</si>
  <si>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</si>
  <si>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</si>
  <si>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</si>
  <si>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</si>
  <si>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</si>
  <si>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</si>
  <si>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</si>
  <si>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</si>
  <si>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</si>
  <si>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</si>
  <si>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</si>
  <si>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</si>
  <si>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</si>
  <si>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</si>
  <si>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</si>
  <si>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</si>
  <si>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</si>
  <si>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</si>
  <si>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</si>
  <si>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</si>
  <si>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</si>
  <si>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</si>
  <si>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</si>
  <si>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</si>
  <si>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</si>
  <si>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</si>
  <si>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</si>
  <si>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</si>
  <si>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</si>
  <si>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</si>
  <si>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</si>
  <si>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</si>
  <si>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</si>
  <si>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</si>
  <si>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</si>
  <si>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</si>
  <si>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</si>
  <si>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</si>
  <si>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</si>
  <si>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</si>
  <si>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</si>
  <si>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</si>
  <si>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</si>
  <si>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</si>
  <si>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</si>
  <si>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</si>
  <si>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</si>
  <si>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</si>
  <si>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</si>
  <si>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</si>
  <si>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</si>
  <si>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</si>
  <si>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</si>
  <si>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</si>
  <si>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</si>
  <si>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</si>
  <si>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</si>
  <si>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</si>
  <si>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</si>
  <si>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</si>
  <si>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</si>
  <si>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</si>
  <si>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</si>
  <si>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</si>
  <si>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</si>
  <si>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</si>
  <si>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</si>
  <si>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</si>
  <si>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</si>
  <si>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</si>
  <si>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</si>
  <si>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</si>
  <si>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</si>
  <si>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</si>
  <si>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</si>
  <si>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</si>
  <si>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</si>
  <si>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</si>
  <si>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</si>
  <si>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</si>
  <si>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</si>
  <si>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</si>
  <si>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</si>
  <si>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</si>
  <si>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</si>
  <si>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</si>
  <si>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</si>
  <si>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</si>
  <si>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</si>
  <si>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</si>
  <si>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</si>
  <si>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</si>
  <si>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</si>
  <si>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</si>
  <si>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</si>
  <si>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</si>
  <si>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</si>
  <si>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</si>
  <si>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</si>
  <si>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</si>
  <si>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</si>
  <si>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</si>
  <si>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</si>
  <si>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</si>
  <si>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</si>
  <si>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</si>
  <si>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</si>
  <si>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</si>
  <si>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</si>
  <si>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</si>
  <si>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</si>
  <si>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</si>
  <si>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</si>
  <si>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</si>
  <si>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</si>
  <si>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</si>
  <si>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</si>
  <si>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</si>
  <si>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</si>
  <si>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</si>
  <si>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</si>
  <si>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</si>
  <si>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</si>
  <si>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</si>
  <si>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</si>
  <si>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</si>
  <si>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</si>
  <si>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</si>
  <si>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</si>
  <si>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</si>
  <si>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</si>
  <si>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</si>
  <si>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</si>
  <si>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</si>
  <si>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</si>
  <si>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</si>
  <si>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</si>
  <si>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</si>
  <si>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</si>
  <si>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</si>
  <si>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</si>
  <si>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</si>
  <si>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</si>
  <si>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</si>
  <si>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</si>
  <si>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</si>
  <si>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</si>
  <si>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</si>
  <si>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</si>
  <si>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</si>
  <si>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</si>
  <si>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</si>
  <si>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</si>
  <si>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</si>
  <si>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</si>
  <si>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</si>
  <si>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</si>
  <si>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</si>
  <si>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</si>
  <si>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</si>
  <si>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</si>
  <si>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</si>
  <si>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</si>
  <si>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</si>
  <si>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</si>
  <si>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</si>
  <si>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</si>
  <si>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</si>
  <si>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</si>
  <si>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</si>
  <si>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</si>
  <si>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</si>
  <si>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</si>
  <si>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</si>
  <si>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</si>
  <si>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</si>
  <si>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</si>
  <si>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</si>
  <si>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</si>
  <si>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</si>
  <si>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</si>
  <si>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</si>
  <si>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</si>
  <si>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</si>
  <si>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</si>
  <si>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</si>
  <si>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</si>
  <si>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</si>
  <si>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</si>
  <si>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</si>
  <si>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</si>
  <si>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</si>
  <si>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</si>
  <si>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</si>
  <si>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</si>
  <si>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</si>
  <si>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</si>
  <si>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</si>
  <si>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</si>
  <si>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</si>
  <si>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</si>
  <si>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</si>
  <si>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</si>
  <si>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</si>
  <si>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</si>
  <si>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</si>
  <si>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</si>
  <si>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</si>
  <si>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</si>
  <si>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</si>
  <si>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</si>
  <si>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</si>
  <si>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</si>
  <si>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</si>
  <si>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</si>
  <si>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</si>
  <si>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</si>
  <si>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</si>
  <si>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</si>
  <si>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</si>
  <si>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</si>
  <si>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</si>
  <si>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</si>
  <si>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</si>
  <si>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</si>
  <si>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</si>
  <si>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</si>
  <si>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</si>
  <si>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</si>
  <si>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</si>
  <si>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</si>
  <si>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</si>
  <si>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</si>
  <si>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</si>
  <si>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</si>
  <si>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</si>
  <si>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</si>
  <si>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</si>
  <si>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</si>
  <si>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</si>
  <si>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</si>
  <si>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</si>
  <si>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</si>
  <si>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</si>
  <si>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</si>
  <si>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</si>
  <si>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</si>
  <si>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</si>
  <si>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</si>
  <si>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</si>
  <si>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</si>
  <si>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</si>
  <si>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</si>
  <si>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</si>
  <si>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</si>
  <si>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</si>
  <si>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</si>
  <si>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</si>
  <si>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</si>
  <si>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</si>
  <si>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</si>
  <si>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</si>
  <si>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</si>
  <si>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</si>
  <si>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</si>
  <si>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</si>
  <si>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</si>
  <si>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</si>
  <si>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</si>
  <si>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</si>
  <si>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</si>
  <si>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</si>
  <si>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</si>
  <si>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</si>
  <si>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</si>
  <si>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</si>
  <si>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</si>
  <si>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</si>
  <si>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</si>
  <si>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</si>
  <si>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</si>
  <si>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</si>
  <si>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</si>
  <si>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</si>
  <si>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</si>
  <si>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</si>
  <si>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</si>
  <si>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</si>
  <si>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</si>
  <si>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</si>
  <si>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</si>
  <si>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</si>
  <si>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</si>
  <si>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</si>
  <si>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</si>
  <si>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</si>
  <si>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</si>
  <si>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</si>
  <si>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</si>
  <si>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</si>
  <si>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</si>
  <si>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</si>
  <si>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</si>
  <si>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</si>
  <si>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</si>
  <si>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</si>
  <si>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</si>
  <si>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</si>
  <si>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</si>
  <si>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</si>
  <si>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</si>
  <si>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</si>
  <si>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</si>
  <si>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</si>
  <si>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</si>
  <si>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</si>
  <si>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</si>
  <si>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</si>
  <si>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</si>
  <si>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</si>
  <si>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</si>
  <si>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</si>
  <si>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</si>
  <si>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</si>
  <si>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</si>
  <si>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</si>
  <si>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</si>
  <si>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</si>
  <si>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</si>
  <si>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</si>
  <si>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</si>
  <si>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</si>
  <si>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</si>
  <si>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</si>
  <si>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</si>
  <si>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</si>
  <si>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</si>
  <si>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</si>
  <si>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</si>
  <si>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</si>
  <si>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</si>
  <si>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</si>
  <si>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</si>
  <si>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</si>
  <si>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</si>
  <si>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</si>
  <si>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</si>
  <si>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</si>
  <si>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</si>
  <si>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</si>
  <si>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</si>
  <si>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</si>
  <si>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</si>
  <si>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</si>
  <si>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</si>
  <si>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</si>
  <si>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</si>
  <si>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</si>
  <si>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</si>
  <si>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</si>
  <si>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</si>
  <si>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</si>
  <si>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</si>
  <si>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</si>
  <si>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</si>
  <si>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</si>
  <si>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</si>
  <si>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</si>
  <si>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</si>
  <si>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</si>
  <si>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</si>
  <si>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</si>
  <si>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</si>
  <si>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</si>
  <si>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</si>
  <si>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</si>
  <si>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</si>
  <si>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</si>
  <si>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</si>
  <si>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</si>
  <si>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</si>
  <si>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</si>
  <si>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</si>
  <si>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</si>
  <si>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</si>
  <si>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</si>
  <si>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</si>
  <si>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</si>
  <si>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</si>
  <si>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</si>
  <si>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</si>
  <si>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</si>
  <si>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</si>
  <si>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</si>
  <si>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</si>
  <si>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</si>
  <si>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</si>
  <si>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</si>
  <si>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</si>
  <si>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</si>
  <si>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</si>
  <si>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</si>
  <si>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</si>
  <si>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</si>
  <si>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</si>
  <si>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</si>
  <si>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</si>
  <si>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</si>
  <si>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</si>
  <si>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</si>
  <si>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</si>
  <si>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</si>
  <si>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</si>
  <si>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</si>
  <si>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</si>
  <si>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</si>
  <si>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</si>
  <si>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</si>
  <si>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</si>
  <si>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</si>
  <si>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</si>
  <si>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</si>
  <si>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</si>
  <si>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</si>
  <si>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</si>
  <si>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</si>
  <si>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</si>
  <si>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</si>
  <si>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</si>
  <si>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</si>
  <si>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</si>
  <si>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</si>
  <si>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</si>
  <si>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</si>
  <si>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</si>
  <si>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</si>
  <si>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</si>
  <si>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</si>
  <si>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</si>
  <si>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</si>
  <si>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</si>
  <si>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</si>
  <si>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</si>
  <si>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</si>
  <si>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</si>
  <si>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</si>
  <si>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</si>
  <si>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</si>
  <si>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</si>
  <si>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</si>
  <si>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</si>
  <si>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</si>
  <si>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</si>
  <si>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</si>
  <si>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</si>
  <si>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</si>
  <si>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</si>
  <si>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</si>
  <si>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</si>
  <si>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</si>
  <si>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</si>
  <si>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</si>
  <si>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</si>
  <si>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</si>
  <si>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</si>
  <si>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</si>
  <si>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</si>
  <si>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</si>
  <si>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</si>
  <si>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</si>
  <si>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</si>
  <si>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</si>
  <si>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</si>
  <si>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</si>
  <si>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</si>
  <si>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</si>
  <si>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</si>
  <si>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</si>
  <si>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</si>
  <si>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</si>
  <si>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</si>
  <si>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</si>
  <si>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</si>
  <si>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</si>
  <si>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</si>
  <si>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</si>
  <si>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</si>
  <si>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</si>
  <si>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</si>
  <si>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</si>
  <si>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</si>
  <si>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</si>
  <si>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</si>
  <si>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</si>
  <si>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</si>
  <si>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</si>
  <si>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</si>
  <si>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</si>
  <si>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</si>
  <si>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</si>
  <si>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</si>
  <si>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</si>
  <si>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</si>
  <si>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</si>
  <si>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</si>
  <si>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</si>
  <si>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</si>
  <si>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</si>
  <si>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</si>
  <si>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</si>
  <si>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</si>
  <si>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</si>
  <si>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</si>
  <si>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</si>
  <si>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</si>
  <si>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</si>
  <si>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</si>
  <si>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</si>
  <si>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</si>
  <si>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</si>
  <si>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</si>
  <si>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</si>
  <si>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</si>
  <si>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</si>
  <si>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</si>
  <si>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</si>
  <si>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</si>
  <si>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</si>
  <si>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</si>
  <si>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</si>
  <si>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</si>
  <si>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</si>
  <si>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</si>
  <si>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</si>
  <si>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</si>
  <si>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</si>
  <si>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</si>
  <si>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</si>
  <si>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</si>
  <si>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</si>
  <si>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</si>
  <si>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</si>
  <si>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</si>
  <si>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</si>
  <si>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</si>
  <si>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</si>
  <si>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</si>
  <si>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</si>
  <si>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</si>
  <si>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</si>
  <si>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</si>
  <si>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</si>
  <si>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</si>
  <si>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</si>
  <si>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</si>
  <si>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</si>
  <si>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</si>
  <si>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</si>
  <si>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</si>
  <si>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</si>
  <si>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</si>
  <si>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</si>
  <si>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</si>
  <si>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</si>
  <si>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</si>
  <si>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</si>
  <si>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</si>
  <si>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</si>
  <si>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</si>
  <si>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</si>
  <si>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</si>
  <si>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</si>
  <si>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</si>
  <si>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</si>
  <si>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</si>
  <si>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</si>
  <si>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</si>
  <si>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</si>
  <si>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</si>
  <si>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</si>
  <si>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</si>
  <si>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</si>
  <si>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</si>
  <si>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</si>
  <si>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</si>
  <si>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</si>
  <si>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</si>
  <si>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</si>
  <si>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</si>
  <si>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</si>
  <si>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</si>
  <si>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</si>
  <si>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</si>
  <si>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</si>
  <si>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</si>
  <si>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</si>
  <si>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</si>
  <si>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</si>
  <si>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</si>
  <si>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</si>
  <si>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</si>
  <si>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</si>
  <si>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</si>
  <si>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</si>
  <si>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</si>
  <si>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</si>
  <si>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</si>
  <si>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</si>
  <si>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</si>
  <si>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</si>
  <si>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</si>
  <si>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</si>
  <si>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</si>
  <si>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</si>
  <si>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</si>
  <si>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</si>
  <si>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</si>
  <si>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</si>
  <si>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</si>
  <si>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</si>
  <si>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</si>
  <si>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</si>
  <si>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</si>
  <si>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</si>
  <si>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</si>
  <si>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</si>
  <si>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</si>
  <si>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</si>
  <si>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</si>
  <si>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</si>
  <si>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</si>
  <si>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</si>
  <si>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</si>
  <si>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</si>
  <si>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</si>
  <si>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</si>
  <si>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</si>
  <si>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</si>
  <si>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</si>
  <si>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</si>
  <si>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</si>
  <si>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</si>
  <si>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</si>
  <si>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</si>
  <si>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</si>
  <si>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</si>
  <si>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</si>
  <si>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</si>
  <si>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</si>
  <si>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</si>
  <si>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</si>
  <si>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</si>
  <si>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</si>
  <si>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</si>
  <si>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</si>
  <si>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</si>
  <si>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</si>
  <si>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</si>
  <si>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</si>
  <si>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</si>
  <si>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</si>
  <si>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</si>
  <si>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</si>
  <si>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</si>
  <si>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</si>
  <si>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</si>
  <si>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</si>
  <si>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</si>
  <si>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</si>
  <si>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</si>
  <si>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</si>
  <si>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</si>
  <si>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</si>
  <si>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</si>
  <si>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</si>
  <si>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</si>
  <si>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</si>
  <si>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</si>
  <si>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</si>
  <si>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</si>
  <si>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</si>
  <si>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</si>
  <si>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</si>
  <si>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</si>
  <si>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</si>
  <si>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</si>
  <si>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</si>
  <si>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</si>
  <si>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</si>
  <si>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</si>
  <si>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</si>
  <si>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</si>
  <si>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</si>
  <si>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</si>
  <si>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</si>
  <si>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</si>
  <si>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</si>
  <si>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</si>
  <si>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</si>
  <si>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</si>
  <si>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</si>
  <si>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</si>
  <si>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</si>
  <si>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</si>
  <si>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</si>
  <si>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</si>
  <si>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</si>
  <si>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</si>
  <si>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</si>
  <si>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</si>
  <si>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</si>
  <si>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</si>
  <si>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</si>
  <si>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</si>
  <si>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</si>
  <si>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</si>
  <si>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</si>
  <si>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</si>
  <si>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</si>
  <si>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</si>
  <si>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</si>
  <si>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</si>
  <si>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</si>
  <si>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</si>
  <si>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</si>
  <si>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</si>
  <si>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</si>
  <si>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</si>
  <si>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</si>
  <si>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</si>
  <si>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</si>
  <si>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</si>
  <si>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</si>
  <si>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</si>
  <si>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</si>
  <si>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</si>
  <si>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</si>
  <si>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</si>
  <si>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</si>
  <si>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</si>
  <si>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</si>
  <si>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</si>
  <si>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</si>
  <si>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</si>
  <si>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</si>
  <si>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</si>
  <si>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</si>
  <si>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</si>
  <si>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</si>
  <si>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</si>
  <si>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</si>
  <si>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</si>
  <si>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</si>
  <si>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</si>
  <si>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</si>
  <si>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</si>
  <si>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</si>
  <si>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</si>
  <si>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</si>
  <si>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</si>
  <si>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</si>
  <si>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</si>
  <si>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</si>
  <si>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</si>
  <si>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</si>
  <si>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</si>
  <si>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</si>
  <si>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</si>
  <si>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</si>
  <si>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</si>
  <si>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</si>
  <si>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</si>
  <si>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</si>
  <si>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</si>
  <si>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</si>
  <si>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</si>
  <si>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</si>
  <si>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</si>
  <si>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</si>
  <si>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</si>
  <si>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</si>
  <si>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</si>
  <si>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</si>
  <si>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</si>
  <si>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</si>
  <si>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</si>
  <si>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</si>
  <si>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</si>
  <si>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</si>
  <si>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</si>
  <si>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</si>
  <si>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</si>
  <si>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</si>
  <si>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</si>
  <si>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</si>
  <si>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</si>
  <si>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</si>
  <si>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</si>
  <si>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</si>
  <si>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</si>
  <si>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</si>
  <si>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</si>
  <si>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</si>
  <si>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</si>
  <si>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</si>
  <si>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</si>
  <si>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</si>
  <si>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</si>
  <si>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</si>
  <si>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</si>
  <si>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</si>
  <si>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</si>
  <si>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</si>
  <si>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</si>
  <si>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</si>
  <si>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</si>
  <si>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</si>
  <si>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</si>
  <si>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</si>
  <si>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</si>
  <si>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</si>
  <si>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</si>
  <si>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</si>
  <si>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</si>
  <si>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</si>
  <si>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</si>
  <si>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</si>
  <si>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</si>
  <si>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</si>
  <si>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</si>
  <si>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</si>
  <si>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</si>
  <si>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</si>
  <si>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</si>
  <si>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</si>
  <si>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</si>
  <si>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</si>
  <si>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</si>
  <si>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</si>
  <si>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</si>
  <si>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</si>
  <si>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</si>
  <si>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</si>
  <si>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</si>
  <si>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</si>
  <si>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</si>
  <si>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</si>
  <si>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</si>
  <si>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</si>
  <si>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</si>
  <si>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</si>
  <si>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</si>
  <si>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</si>
  <si>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</si>
  <si>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</si>
  <si>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</si>
  <si>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</si>
  <si>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</si>
  <si>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</si>
  <si>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</si>
  <si>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</si>
  <si>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</si>
  <si>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</si>
  <si>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</si>
  <si>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</si>
  <si>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</si>
  <si>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</si>
  <si>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</si>
  <si>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</si>
  <si>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</si>
  <si>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</si>
  <si>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</si>
  <si>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</si>
  <si>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</si>
  <si>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</si>
  <si>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</si>
  <si>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</si>
  <si>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</si>
  <si>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</si>
  <si>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</si>
  <si>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</si>
  <si>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</si>
  <si>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</si>
  <si>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</si>
  <si>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</si>
  <si>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</si>
  <si>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</si>
  <si>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</si>
  <si>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</si>
  <si>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</si>
  <si>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</si>
  <si>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</si>
  <si>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</si>
  <si>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</si>
  <si>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</si>
  <si>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</si>
  <si>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</si>
  <si>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</si>
  <si>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</si>
  <si>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</si>
  <si>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</si>
  <si>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</si>
  <si>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</si>
  <si>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</si>
  <si>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</si>
  <si>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</si>
  <si>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</si>
  <si>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</si>
  <si>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</si>
  <si>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</si>
  <si>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</si>
  <si>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</si>
  <si>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</si>
  <si>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</si>
  <si>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</si>
  <si>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</si>
  <si>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</si>
  <si>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</si>
  <si>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</si>
  <si>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</si>
  <si>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</si>
  <si>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</si>
  <si>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</si>
  <si>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</si>
  <si>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</si>
  <si>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</si>
  <si>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</si>
  <si>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</si>
  <si>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</si>
  <si>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</si>
  <si>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</si>
  <si>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</si>
  <si>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</si>
  <si>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</si>
  <si>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</si>
  <si>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</si>
  <si>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</si>
  <si>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</si>
  <si>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</si>
  <si>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</si>
  <si>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</si>
  <si>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</si>
  <si>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</si>
  <si>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</si>
  <si>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</si>
  <si>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</si>
  <si>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</si>
  <si>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</si>
  <si>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</si>
  <si>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</si>
  <si>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</si>
  <si>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</si>
  <si>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</si>
  <si>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</si>
  <si>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</si>
  <si>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</si>
  <si>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</si>
  <si>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</si>
  <si>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</si>
  <si>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</si>
  <si>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</si>
  <si>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</si>
  <si>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</si>
  <si>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</si>
  <si>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</si>
  <si>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</si>
  <si>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</si>
  <si>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</si>
  <si>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</si>
  <si>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</si>
  <si>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</si>
  <si>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</si>
  <si>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</si>
  <si>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</si>
  <si>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</si>
  <si>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</si>
  <si>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</si>
  <si>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</si>
  <si>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</si>
  <si>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</si>
  <si>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</si>
  <si>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</si>
  <si>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</si>
  <si>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</si>
  <si>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</si>
  <si>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</si>
  <si>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</si>
  <si>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</si>
  <si>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</si>
  <si>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</si>
  <si>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</si>
  <si>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</si>
  <si>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</si>
  <si>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</si>
  <si>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</si>
  <si>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</si>
  <si>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</si>
  <si>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</si>
  <si>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</si>
  <si>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</si>
  <si>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</si>
  <si>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</si>
  <si>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</si>
  <si>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</si>
  <si>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</si>
  <si>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</si>
  <si>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</si>
  <si>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</si>
  <si>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</si>
  <si>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</si>
  <si>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</si>
  <si>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</si>
  <si>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</si>
  <si>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</si>
  <si>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</si>
  <si>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</si>
  <si>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</si>
  <si>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</si>
  <si>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</si>
  <si>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</si>
  <si>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</si>
  <si>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</si>
  <si>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</si>
  <si>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</si>
  <si>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</si>
  <si>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</si>
  <si>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</si>
  <si>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</si>
  <si>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</si>
  <si>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</si>
  <si>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</si>
  <si>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</si>
  <si>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</si>
  <si>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</si>
  <si>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</si>
  <si>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</si>
  <si>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</si>
  <si>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</si>
  <si>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</si>
  <si>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</si>
  <si>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</si>
  <si>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</si>
  <si>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</si>
  <si>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</si>
  <si>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</si>
  <si>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</si>
  <si>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</si>
  <si>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</si>
  <si>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</si>
  <si>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</si>
  <si>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</si>
  <si>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</si>
  <si>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</si>
  <si>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</si>
  <si>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</si>
  <si>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</si>
  <si>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</si>
  <si>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</si>
  <si>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</si>
  <si>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</si>
  <si>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</si>
  <si>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</si>
  <si>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</si>
  <si>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</si>
  <si>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</si>
  <si>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</si>
  <si>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</si>
  <si>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</si>
  <si>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</si>
  <si>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</si>
  <si>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</si>
  <si>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</si>
  <si>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</si>
  <si>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</si>
  <si>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</si>
  <si>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</si>
  <si>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</si>
  <si>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</si>
  <si>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</si>
  <si>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</si>
  <si>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</si>
  <si>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</si>
  <si>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</si>
  <si>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</si>
  <si>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</si>
  <si>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</si>
  <si>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</si>
  <si>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</si>
  <si>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</si>
  <si>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</si>
  <si>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</si>
  <si>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</si>
  <si>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</si>
  <si>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</si>
  <si>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</si>
  <si>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</si>
  <si>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</si>
  <si>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</si>
  <si>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</si>
  <si>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</si>
  <si>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</si>
  <si>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</si>
  <si>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</si>
  <si>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</si>
  <si>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</si>
  <si>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</si>
  <si>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</si>
  <si>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</si>
  <si>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</si>
  <si>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</si>
  <si>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</si>
  <si>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</si>
  <si>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</si>
  <si>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</si>
  <si>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</si>
  <si>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</si>
  <si>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</si>
  <si>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</si>
  <si>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</si>
  <si>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</si>
  <si>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</si>
  <si>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</si>
  <si>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</si>
  <si>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</si>
  <si>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</si>
  <si>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</si>
  <si>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</si>
  <si>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</si>
  <si>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</si>
  <si>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</si>
  <si>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</si>
  <si>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</si>
  <si>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</si>
  <si>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</si>
  <si>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</si>
  <si>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</si>
  <si>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</si>
  <si>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</si>
  <si>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</si>
  <si>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</si>
  <si>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</si>
  <si>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</si>
  <si>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</si>
  <si>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</si>
  <si>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</si>
  <si>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</si>
  <si>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</si>
  <si>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</si>
  <si>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</si>
  <si>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</si>
  <si>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</si>
  <si>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</si>
  <si>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</si>
  <si>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</si>
  <si>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</si>
  <si>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</si>
  <si>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</si>
  <si>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</si>
  <si>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</si>
  <si>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</si>
  <si>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</si>
  <si>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</si>
  <si>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</si>
  <si>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</si>
  <si>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</si>
  <si>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</si>
  <si>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</si>
  <si>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</si>
  <si>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</si>
  <si>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</si>
  <si>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</si>
  <si>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</si>
  <si>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</si>
  <si>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</si>
  <si>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</si>
  <si>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</si>
  <si>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</si>
  <si>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</si>
  <si>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</si>
  <si>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</si>
  <si>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</si>
  <si>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</si>
  <si>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</si>
  <si>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</si>
  <si>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</si>
  <si>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</si>
  <si>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</si>
  <si>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</si>
  <si>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</si>
  <si>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</si>
  <si>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</si>
  <si>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</si>
  <si>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</si>
  <si>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</si>
  <si>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</si>
  <si>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</si>
  <si>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</si>
  <si>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</si>
  <si>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</si>
  <si>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</si>
  <si>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</si>
  <si>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</si>
  <si>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</si>
  <si>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</si>
  <si>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</si>
  <si>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</si>
  <si>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</si>
  <si>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</si>
  <si>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</si>
  <si>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</si>
  <si>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</si>
  <si>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</si>
  <si>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</si>
  <si>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</si>
  <si>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</si>
  <si>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</si>
  <si>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</si>
  <si>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</si>
  <si>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</si>
  <si>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</si>
  <si>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</si>
  <si>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</si>
  <si>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</si>
  <si>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</si>
  <si>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</si>
  <si>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</si>
  <si>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</si>
  <si>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</si>
  <si>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</si>
  <si>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</si>
  <si>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</si>
  <si>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</si>
  <si>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</si>
  <si>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</si>
  <si>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</si>
  <si>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</si>
  <si>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</si>
  <si>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</si>
  <si>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</si>
  <si>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</si>
  <si>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</si>
  <si>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</si>
  <si>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</si>
  <si>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</si>
  <si>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</si>
  <si>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</si>
  <si>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</si>
  <si>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</si>
  <si>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</si>
  <si>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</si>
  <si>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</si>
  <si>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</si>
  <si>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</si>
  <si>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</si>
  <si>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</si>
  <si>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</si>
  <si>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</si>
  <si>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</si>
  <si>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</si>
  <si>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</si>
  <si>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</si>
  <si>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</si>
  <si>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</si>
  <si>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</si>
  <si>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</si>
  <si>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</si>
  <si>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</si>
  <si>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</si>
  <si>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</si>
  <si>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</si>
  <si>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</si>
  <si>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</si>
  <si>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</si>
  <si>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</si>
  <si>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</si>
  <si>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</si>
  <si>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</si>
  <si>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</si>
  <si>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</si>
  <si>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</si>
  <si>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</si>
  <si>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</si>
  <si>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</si>
  <si>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</si>
  <si>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</si>
  <si>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</si>
  <si>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</si>
  <si>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</si>
  <si>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</si>
  <si>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</si>
  <si>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</si>
  <si>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</si>
  <si>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</si>
  <si>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</si>
  <si>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</si>
  <si>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</si>
  <si>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</si>
  <si>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</si>
  <si>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</si>
  <si>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</si>
  <si>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</si>
  <si>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</si>
  <si>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</si>
  <si>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</si>
  <si>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</si>
  <si>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</si>
  <si>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</si>
  <si>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</si>
  <si>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</si>
  <si>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</si>
  <si>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</si>
  <si>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</si>
  <si>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</si>
  <si>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</si>
  <si>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</si>
  <si>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</si>
  <si>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</si>
  <si>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</si>
  <si>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</si>
  <si>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</si>
  <si>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</si>
  <si>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</si>
  <si>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</si>
  <si>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</si>
  <si>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</si>
  <si>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</si>
  <si>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</si>
  <si>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</si>
  <si>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</si>
  <si>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</si>
  <si>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</si>
  <si>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</si>
  <si>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</si>
  <si>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</si>
  <si>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</si>
  <si>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</si>
  <si>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</si>
  <si>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</si>
  <si>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</si>
  <si>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</si>
  <si>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</si>
  <si>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</si>
  <si>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</si>
  <si>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</si>
  <si>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</si>
  <si>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</si>
  <si>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</si>
  <si>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</si>
  <si>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</si>
  <si>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</si>
  <si>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</si>
  <si>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</si>
  <si>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</si>
  <si>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</si>
  <si>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</si>
  <si>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</si>
  <si>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</si>
  <si>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</si>
  <si>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</si>
  <si>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</si>
  <si>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</si>
  <si>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</si>
  <si>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</si>
  <si>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</si>
  <si>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</si>
  <si>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</si>
  <si>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</si>
  <si>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</si>
  <si>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</si>
  <si>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</si>
  <si>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</si>
  <si>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</si>
  <si>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</si>
  <si>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</si>
  <si>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</si>
  <si>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</si>
  <si>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</si>
  <si>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</si>
  <si>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</si>
  <si>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</si>
  <si>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</si>
  <si>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</si>
  <si>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</si>
  <si>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</si>
  <si>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</si>
  <si>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</si>
  <si>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</si>
  <si>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</si>
  <si>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</si>
  <si>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</si>
  <si>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</si>
  <si>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</si>
  <si>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</si>
  <si>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</si>
  <si>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</si>
  <si>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</si>
  <si>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</si>
  <si>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</si>
  <si>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</si>
  <si>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</si>
  <si>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</si>
  <si>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</si>
  <si>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</si>
  <si>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</si>
  <si>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</si>
  <si>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</si>
  <si>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</si>
  <si>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</si>
  <si>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</si>
  <si>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</si>
  <si>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</si>
  <si>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</si>
  <si>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</si>
  <si>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</si>
  <si>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</si>
  <si>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</si>
  <si>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</si>
  <si>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</si>
  <si>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</si>
  <si>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</si>
  <si>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</si>
  <si>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</si>
  <si>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</si>
  <si>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</si>
  <si>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</si>
  <si>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</si>
  <si>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</si>
  <si>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</si>
  <si>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</si>
  <si>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</si>
  <si>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</si>
  <si>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</si>
  <si>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</si>
  <si>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</si>
  <si>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</si>
  <si>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</si>
  <si>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</si>
  <si>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</si>
  <si>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</si>
  <si>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</si>
  <si>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</si>
  <si>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</si>
  <si>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</si>
  <si>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</si>
  <si>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</si>
  <si>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</si>
  <si>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</si>
  <si>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</si>
  <si>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</si>
  <si>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</si>
  <si>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</si>
  <si>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</si>
  <si>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</si>
  <si>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</si>
  <si>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</si>
  <si>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</si>
  <si>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</si>
  <si>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</si>
  <si>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</si>
  <si>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</si>
  <si>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</si>
  <si>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</si>
  <si>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</si>
  <si>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</si>
  <si>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</si>
  <si>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</si>
  <si>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</si>
  <si>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</si>
  <si>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</si>
  <si>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</si>
  <si>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</si>
  <si>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</si>
  <si>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</si>
  <si>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</si>
  <si>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</si>
  <si>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</si>
  <si>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</si>
  <si>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</si>
  <si>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</si>
  <si>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</si>
  <si>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</si>
  <si>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</si>
  <si>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</si>
  <si>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</si>
  <si>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</si>
  <si>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</si>
  <si>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</si>
  <si>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</si>
  <si>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</si>
  <si>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</si>
  <si>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</si>
  <si>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</si>
  <si>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</si>
  <si>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</si>
  <si>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</si>
  <si>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</si>
  <si>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</si>
  <si>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</si>
  <si>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</si>
  <si>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</si>
  <si>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</si>
  <si>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</si>
  <si>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</si>
  <si>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</si>
  <si>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</si>
  <si>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</si>
  <si>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</si>
  <si>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</si>
  <si>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</si>
  <si>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</si>
  <si>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</si>
  <si>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</si>
  <si>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</si>
  <si>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</si>
  <si>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</si>
  <si>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</si>
  <si>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</si>
  <si>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</si>
  <si>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</si>
  <si>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</si>
  <si>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</si>
  <si>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</si>
  <si>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</si>
  <si>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</si>
  <si>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</si>
  <si>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</si>
  <si>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</si>
  <si>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</si>
  <si>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</si>
  <si>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</si>
  <si>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</si>
  <si>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</si>
  <si>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</si>
  <si>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</si>
  <si>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</si>
  <si>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</si>
  <si>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</si>
  <si>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</si>
  <si>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</si>
  <si>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</si>
  <si>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</si>
  <si>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</si>
  <si>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</si>
  <si>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</si>
  <si>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</si>
  <si>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</si>
  <si>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</si>
  <si>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</si>
  <si>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</si>
  <si>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</si>
  <si>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</si>
  <si>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</si>
  <si>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</si>
  <si>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</si>
  <si>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</si>
  <si>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</si>
  <si>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</si>
  <si>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</si>
  <si>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</si>
  <si>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</si>
  <si>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</si>
  <si>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</si>
  <si>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</si>
  <si>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</si>
  <si>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</si>
  <si>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</si>
  <si>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</si>
  <si>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</si>
  <si>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</si>
  <si>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</si>
  <si>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</si>
  <si>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</si>
  <si>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</si>
  <si>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</si>
  <si>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</si>
  <si>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</si>
  <si>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</si>
  <si>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</si>
  <si>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</si>
  <si>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</si>
  <si>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</si>
  <si>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</si>
  <si>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</si>
  <si>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</si>
  <si>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</si>
  <si>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</si>
  <si>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</si>
  <si>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</si>
  <si>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</si>
  <si>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</si>
  <si>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</si>
  <si>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</si>
  <si>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</si>
  <si>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</si>
  <si>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</si>
  <si>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</si>
  <si>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</si>
  <si>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</si>
  <si>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</si>
  <si>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</si>
  <si>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</si>
  <si>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</si>
  <si>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</si>
  <si>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</si>
  <si>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</si>
  <si>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</si>
  <si>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</si>
  <si>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</si>
  <si>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</si>
  <si>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</si>
  <si>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</si>
  <si>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</si>
  <si>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</si>
  <si>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</si>
  <si>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</si>
  <si>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</si>
  <si>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</si>
  <si>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</si>
  <si>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</si>
  <si>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</si>
  <si>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</si>
  <si>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</si>
  <si>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</si>
  <si>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</si>
  <si>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</si>
  <si>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</si>
  <si>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</si>
  <si>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</si>
  <si>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</si>
  <si>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</si>
  <si>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</si>
  <si>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</si>
  <si>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</si>
  <si>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</si>
  <si>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</si>
  <si>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</si>
  <si>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</si>
  <si>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</si>
  <si>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</si>
  <si>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</si>
  <si>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</si>
  <si>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</si>
  <si>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</si>
  <si>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</si>
  <si>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</si>
  <si>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</si>
  <si>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</si>
  <si>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</si>
  <si>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</si>
  <si>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</si>
  <si>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</si>
  <si>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</si>
  <si>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</si>
  <si>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</si>
  <si>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</si>
  <si>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</si>
  <si>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</si>
  <si>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</si>
  <si>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</si>
  <si>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</si>
  <si>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</si>
  <si>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</si>
  <si>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</si>
  <si>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</si>
  <si>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</si>
  <si>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</si>
  <si>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</si>
  <si>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</si>
  <si>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</si>
  <si>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</si>
  <si>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</si>
  <si>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</si>
  <si>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</si>
  <si>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</si>
  <si>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</si>
  <si>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</si>
  <si>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</si>
  <si>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</si>
  <si>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</si>
  <si>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</si>
  <si>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</si>
  <si>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</si>
  <si>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</si>
  <si>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</si>
  <si>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</si>
  <si>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</si>
  <si>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</si>
  <si>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</si>
  <si>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</si>
  <si>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</si>
  <si>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</si>
  <si>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</si>
  <si>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</si>
  <si>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</si>
  <si>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</si>
  <si>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</si>
  <si>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</si>
  <si>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</si>
  <si>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</si>
  <si>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</si>
  <si>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</si>
  <si>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</si>
  <si>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</si>
  <si>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</si>
  <si>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</si>
  <si>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</si>
  <si>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</si>
  <si>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</si>
  <si>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</si>
  <si>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</si>
  <si>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</si>
  <si>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</si>
  <si>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</si>
  <si>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</si>
  <si>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</si>
  <si>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</si>
  <si>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</si>
  <si>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</si>
  <si>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</si>
  <si>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</si>
  <si>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</si>
  <si>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</si>
  <si>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</si>
  <si>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</si>
  <si>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</si>
  <si>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</si>
  <si>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</si>
  <si>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</si>
  <si>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</si>
  <si>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</si>
  <si>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</si>
  <si>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</si>
  <si>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</si>
  <si>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</si>
  <si>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</si>
  <si>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</si>
  <si>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</si>
  <si>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</si>
  <si>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</si>
  <si>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</si>
  <si>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</si>
  <si>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</si>
  <si>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</si>
  <si>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</si>
  <si>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</si>
  <si>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</si>
  <si>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</si>
  <si>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</si>
  <si>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</si>
  <si>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</si>
  <si>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</si>
  <si>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</si>
  <si>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</si>
  <si>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</si>
  <si>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</si>
  <si>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</si>
  <si>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</si>
  <si>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</si>
  <si>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</si>
  <si>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</si>
  <si>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</si>
  <si>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</si>
  <si>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</si>
  <si>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</si>
  <si>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</si>
  <si>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</si>
  <si>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</si>
  <si>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</si>
  <si>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</si>
  <si>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</si>
  <si>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</si>
  <si>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</si>
  <si>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</si>
  <si>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</si>
  <si>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</si>
  <si>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</si>
  <si>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</si>
  <si>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</si>
  <si>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</si>
  <si>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</si>
  <si>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</si>
  <si>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</si>
  <si>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</si>
  <si>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</si>
  <si>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</si>
  <si>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</si>
  <si>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</si>
  <si>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</si>
  <si>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</si>
  <si>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</si>
  <si>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</si>
  <si>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</si>
  <si>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</si>
  <si>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</si>
  <si>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</si>
  <si>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</si>
  <si>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</si>
  <si>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</si>
  <si>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</si>
  <si>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</si>
  <si>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</si>
  <si>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</si>
  <si>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</si>
  <si>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</si>
  <si>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</si>
  <si>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</si>
  <si>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</si>
  <si>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</si>
  <si>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</si>
  <si>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</si>
  <si>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</si>
  <si>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</si>
  <si>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</si>
  <si>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</si>
  <si>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</si>
  <si>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</si>
  <si>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</si>
  <si>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</si>
  <si>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</si>
  <si>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</si>
  <si>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</si>
  <si>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</si>
  <si>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</si>
  <si>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</si>
  <si>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</si>
  <si>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</si>
  <si>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</si>
  <si>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</si>
  <si>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</si>
  <si>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</si>
  <si>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</si>
  <si>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</si>
  <si>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</si>
  <si>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</si>
  <si>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</si>
  <si>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</si>
  <si>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</si>
  <si>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</si>
  <si>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</si>
  <si>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</si>
  <si>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</si>
  <si>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</si>
  <si>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</si>
  <si>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</si>
  <si>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</si>
  <si>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</si>
  <si>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</si>
  <si>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</si>
  <si>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</si>
  <si>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</si>
  <si>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</si>
  <si>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</si>
  <si>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</si>
  <si>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</si>
  <si>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</si>
  <si>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</si>
  <si>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</si>
  <si>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</si>
  <si>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</si>
  <si>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</si>
  <si>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</si>
  <si>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</si>
  <si>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</si>
  <si>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</si>
  <si>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</si>
  <si>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</si>
  <si>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</si>
  <si>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</si>
  <si>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</si>
  <si>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</si>
  <si>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</si>
  <si>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</si>
  <si>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</si>
  <si>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</si>
  <si>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</si>
  <si>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</si>
  <si>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</si>
  <si>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</si>
  <si>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</si>
  <si>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</si>
  <si>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</si>
  <si>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</si>
  <si>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</si>
  <si>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</si>
  <si>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</si>
  <si>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</si>
  <si>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</si>
  <si>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</si>
  <si>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</si>
  <si>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</si>
  <si>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</si>
  <si>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</si>
  <si>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</si>
  <si>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</si>
  <si>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</si>
  <si>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</si>
  <si>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</si>
  <si>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</si>
  <si>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</si>
  <si>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</si>
  <si>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</si>
  <si>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</si>
  <si>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</si>
  <si>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</si>
  <si>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</si>
  <si>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</si>
  <si>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</si>
  <si>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</si>
  <si>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</si>
  <si>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</si>
  <si>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</si>
  <si>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</si>
  <si>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</si>
  <si>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</si>
  <si>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</si>
  <si>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</si>
  <si>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</si>
  <si>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</si>
  <si>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</si>
  <si>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</si>
  <si>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</si>
  <si>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</si>
  <si>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</si>
  <si>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</si>
  <si>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</si>
  <si>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</si>
  <si>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</si>
  <si>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</si>
  <si>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</si>
  <si>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</si>
  <si>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</si>
  <si>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</si>
  <si>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</si>
  <si>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</si>
  <si>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</si>
  <si>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</si>
  <si>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</si>
  <si>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</si>
  <si>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</si>
  <si>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</si>
  <si>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</si>
  <si>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</si>
  <si>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</si>
  <si>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</si>
  <si>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</si>
  <si>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</si>
  <si>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</si>
  <si>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</si>
  <si>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</si>
  <si>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</si>
  <si>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</si>
  <si>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</si>
  <si>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</si>
  <si>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</si>
  <si>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</si>
  <si>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</si>
  <si>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</si>
  <si>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</si>
  <si>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</si>
  <si>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</si>
  <si>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</si>
  <si>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</si>
  <si>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</si>
  <si>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</si>
  <si>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</si>
  <si>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</si>
  <si>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</si>
  <si>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</si>
  <si>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</si>
  <si>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</si>
  <si>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</si>
  <si>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</si>
  <si>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</si>
  <si>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</si>
  <si>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</si>
  <si>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</si>
  <si>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</si>
  <si>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</si>
  <si>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</si>
  <si>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</si>
  <si>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</si>
  <si>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</si>
  <si>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</si>
  <si>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</si>
  <si>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</si>
  <si>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</si>
  <si>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</si>
  <si>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</si>
  <si>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</si>
  <si>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</si>
  <si>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</si>
  <si>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</si>
  <si>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</si>
  <si>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</si>
  <si>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</si>
  <si>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</si>
  <si>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</si>
  <si>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</si>
  <si>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</si>
  <si>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</si>
  <si>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</si>
  <si>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</si>
  <si>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</si>
  <si>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</si>
  <si>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</si>
  <si>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</si>
  <si>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</si>
  <si>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</si>
  <si>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</si>
  <si>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</si>
  <si>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</si>
  <si>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</si>
  <si>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</si>
  <si>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</si>
  <si>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</si>
  <si>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</si>
  <si>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</si>
  <si>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</si>
  <si>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</si>
  <si>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</si>
  <si>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</si>
  <si>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</si>
  <si>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</si>
  <si>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</si>
  <si>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</si>
  <si>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</si>
  <si>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</si>
  <si>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</si>
  <si>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</si>
  <si>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</si>
  <si>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</si>
  <si>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</si>
  <si>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</si>
  <si>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</si>
  <si>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</si>
  <si>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</si>
  <si>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</si>
  <si>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</si>
  <si>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</si>
  <si>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</si>
  <si>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</si>
  <si>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</si>
  <si>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</si>
  <si>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</si>
  <si>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</si>
  <si>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</si>
  <si>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</si>
  <si>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</si>
  <si>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</si>
  <si>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</si>
  <si>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</si>
  <si>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</si>
  <si>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</si>
  <si>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</si>
  <si>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</si>
  <si>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</si>
  <si>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</si>
  <si>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</si>
  <si>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</si>
  <si>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</si>
  <si>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</si>
  <si>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</si>
  <si>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</si>
  <si>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</si>
  <si>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</si>
  <si>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</si>
  <si>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</si>
  <si>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</si>
  <si>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</si>
  <si>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</si>
  <si>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</si>
  <si>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</si>
  <si>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</si>
  <si>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</si>
  <si>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</si>
  <si>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</si>
  <si>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</si>
  <si>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</si>
  <si>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</si>
  <si>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</si>
  <si>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</si>
  <si>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</si>
  <si>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</si>
  <si>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</si>
  <si>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</si>
  <si>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</si>
  <si>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</si>
  <si>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</si>
  <si>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</si>
  <si>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</si>
  <si>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</si>
  <si>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</si>
  <si>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</si>
  <si>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</si>
  <si>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</si>
  <si>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</si>
  <si>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</si>
  <si>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</si>
  <si>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</si>
  <si>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</si>
  <si>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</si>
  <si>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</si>
  <si>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</si>
  <si>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</si>
  <si>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</si>
  <si>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</si>
  <si>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</si>
  <si>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</si>
  <si>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</si>
  <si>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</si>
  <si>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</si>
  <si>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</si>
  <si>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</si>
  <si>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</si>
  <si>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</si>
  <si>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</si>
  <si>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</si>
  <si>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</si>
  <si>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</si>
  <si>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</si>
  <si>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</si>
  <si>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</si>
  <si>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</si>
  <si>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</si>
  <si>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</si>
  <si>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</si>
  <si>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</si>
  <si>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</si>
  <si>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</si>
  <si>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</si>
  <si>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</si>
  <si>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</si>
  <si>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</si>
  <si>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</si>
  <si>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</si>
  <si>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</si>
  <si>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</si>
  <si>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</si>
  <si>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</si>
  <si>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</si>
  <si>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</si>
  <si>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</si>
  <si>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</si>
  <si>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</si>
  <si>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</si>
  <si>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</si>
  <si>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</si>
  <si>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</si>
  <si>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</si>
  <si>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</si>
  <si>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</si>
  <si>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</si>
  <si>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</si>
  <si>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</si>
  <si>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</si>
  <si>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</si>
  <si>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</si>
  <si>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</si>
  <si>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</si>
  <si>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</si>
  <si>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</si>
  <si>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</si>
  <si>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</si>
  <si>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</si>
  <si>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</si>
  <si>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</si>
  <si>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</si>
  <si>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</si>
  <si>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</si>
  <si>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</si>
  <si>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</si>
  <si>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</si>
  <si>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</si>
  <si>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</si>
  <si>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</si>
  <si>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</si>
  <si>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</si>
  <si>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</si>
  <si>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</si>
  <si>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</si>
  <si>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</si>
  <si>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</si>
  <si>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</si>
  <si>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</si>
  <si>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</si>
  <si>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</si>
  <si>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</si>
  <si>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</si>
  <si>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</si>
  <si>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</si>
  <si>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</si>
  <si>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</si>
  <si>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</si>
  <si>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</si>
  <si>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</si>
  <si>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</si>
  <si>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</si>
  <si>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</si>
  <si>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</si>
  <si>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</si>
  <si>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</si>
  <si>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</si>
  <si>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</si>
  <si>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</si>
  <si>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</si>
  <si>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</si>
  <si>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</si>
  <si>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</si>
  <si>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</si>
  <si>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</si>
  <si>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</si>
  <si>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</si>
  <si>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</si>
  <si>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</si>
  <si>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</si>
  <si>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</si>
  <si>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</si>
  <si>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</si>
  <si>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</si>
  <si>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</si>
  <si>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</si>
  <si>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</si>
  <si>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</si>
  <si>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</si>
  <si>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</si>
  <si>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</si>
  <si>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</si>
  <si>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</si>
  <si>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</si>
  <si>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</si>
  <si>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</si>
  <si>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</si>
  <si>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</si>
  <si>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</si>
  <si>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</si>
  <si>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</si>
  <si>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</si>
  <si>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</si>
  <si>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</si>
  <si>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</si>
  <si>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</si>
  <si>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</si>
  <si>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</si>
  <si>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</si>
  <si>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</si>
  <si>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</si>
  <si>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</si>
  <si>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</si>
  <si>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</si>
  <si>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</si>
  <si>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</si>
  <si>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</si>
  <si>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</si>
  <si>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</si>
  <si>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</si>
  <si>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</si>
  <si>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</si>
  <si>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</si>
  <si>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</si>
  <si>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</si>
  <si>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</si>
  <si>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</si>
  <si>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</si>
  <si>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</si>
  <si>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</si>
  <si>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</si>
  <si>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</si>
  <si>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</si>
  <si>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</si>
  <si>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</si>
  <si>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</si>
  <si>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</si>
  <si>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</si>
  <si>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</si>
  <si>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</si>
  <si>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</si>
  <si>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</si>
  <si>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</si>
  <si>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</si>
  <si>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</si>
  <si>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</si>
  <si>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</si>
  <si>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</si>
  <si>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</si>
  <si>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</si>
  <si>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</si>
  <si>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</si>
  <si>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</si>
  <si>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</si>
  <si>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</si>
  <si>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</si>
  <si>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</si>
  <si>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</si>
  <si>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</si>
  <si>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</si>
  <si>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</si>
  <si>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</si>
  <si>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</si>
  <si>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</si>
  <si>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</si>
  <si>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</si>
  <si>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</si>
  <si>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</si>
  <si>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</si>
  <si>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</si>
  <si>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</si>
  <si>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</si>
  <si>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</si>
  <si>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</si>
  <si>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</si>
  <si>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</si>
  <si>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</si>
  <si>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</si>
  <si>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</si>
  <si>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</si>
  <si>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</si>
  <si>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</si>
  <si>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</si>
  <si>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</si>
  <si>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</si>
  <si>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</si>
  <si>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</si>
  <si>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</si>
  <si>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</si>
  <si>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</si>
  <si>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</si>
  <si>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</si>
  <si>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</si>
  <si>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</si>
  <si>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</si>
  <si>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</si>
  <si>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</si>
  <si>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</si>
  <si>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</si>
  <si>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</si>
  <si>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</si>
  <si>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</si>
  <si>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</si>
  <si>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</si>
  <si>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</si>
  <si>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</si>
  <si>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</si>
  <si>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</si>
  <si>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</si>
  <si>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</si>
  <si>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</si>
  <si>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</si>
  <si>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</si>
  <si>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</si>
  <si>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</si>
  <si>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</si>
  <si>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</si>
  <si>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</si>
  <si>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</si>
  <si>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</si>
  <si>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</si>
  <si>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</si>
  <si>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</si>
  <si>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</si>
  <si>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</si>
  <si>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</si>
  <si>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</si>
  <si>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</si>
  <si>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</si>
  <si>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</si>
  <si>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</si>
  <si>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</si>
  <si>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</si>
  <si>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</si>
  <si>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</si>
  <si>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</si>
  <si>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</si>
  <si>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</si>
  <si>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</si>
  <si>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</si>
  <si>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</si>
  <si>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</si>
  <si>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</si>
  <si>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</si>
  <si>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</si>
  <si>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</si>
  <si>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</si>
  <si>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</si>
  <si>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</si>
  <si>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</si>
  <si>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</si>
  <si>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</si>
  <si>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</si>
  <si>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</si>
  <si>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</si>
  <si>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</si>
  <si>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</si>
  <si>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</si>
  <si>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</si>
  <si>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</si>
  <si>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</si>
  <si>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</si>
  <si>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</si>
  <si>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</si>
  <si>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</si>
  <si>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</si>
  <si>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</si>
  <si>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</si>
  <si>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</si>
  <si>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</si>
  <si>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</si>
  <si>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</si>
  <si>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</si>
  <si>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</si>
  <si>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</si>
  <si>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</si>
  <si>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</si>
  <si>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</si>
  <si>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</si>
  <si>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</si>
  <si>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</si>
  <si>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</si>
  <si>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</si>
  <si>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</si>
  <si>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</si>
  <si>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</si>
  <si>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</si>
  <si>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</si>
  <si>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</si>
  <si>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</si>
  <si>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</si>
  <si>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</si>
  <si>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</si>
  <si>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</si>
  <si>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</si>
  <si>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</si>
  <si>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</si>
  <si>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</si>
  <si>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</si>
  <si>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</si>
  <si>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</si>
  <si>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</si>
  <si>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</si>
  <si>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</si>
  <si>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</si>
  <si>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</si>
  <si>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</si>
  <si>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</si>
  <si>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</si>
  <si>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</si>
  <si>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</si>
  <si>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</si>
  <si>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</si>
  <si>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</si>
  <si>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</si>
  <si>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</si>
  <si>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</si>
  <si>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</si>
  <si>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</si>
  <si>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</si>
  <si>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</si>
  <si>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</si>
  <si>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</si>
  <si>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</si>
  <si>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</si>
  <si>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</si>
  <si>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</si>
  <si>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</si>
  <si>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</si>
  <si>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</si>
  <si>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</si>
  <si>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</si>
  <si>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</si>
  <si>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</si>
  <si>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</si>
  <si>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</si>
  <si>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</si>
  <si>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</si>
  <si>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</si>
  <si>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</si>
  <si>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</si>
  <si>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</si>
  <si>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</si>
  <si>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</si>
  <si>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</si>
  <si>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</si>
  <si>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</si>
  <si>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</si>
  <si>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</si>
  <si>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</si>
  <si>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</si>
  <si>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</si>
  <si>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</si>
  <si>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</si>
  <si>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</si>
  <si>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</si>
  <si>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</si>
  <si>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</si>
  <si>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</si>
  <si>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</si>
  <si>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</si>
  <si>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</si>
  <si>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</si>
  <si>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</si>
  <si>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</si>
  <si>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</si>
  <si>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</si>
  <si>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</si>
  <si>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</si>
  <si>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</si>
  <si>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</si>
  <si>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</si>
  <si>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</si>
  <si>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</si>
  <si>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</si>
  <si>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</si>
  <si>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</si>
  <si>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</si>
  <si>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</si>
  <si>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</si>
  <si>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</si>
  <si>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</si>
  <si>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</si>
  <si>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</si>
  <si>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</si>
  <si>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</si>
  <si>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</si>
  <si>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</si>
  <si>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</si>
  <si>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</si>
  <si>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</si>
  <si>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</si>
  <si>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</si>
  <si>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</si>
  <si>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</si>
  <si>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</si>
  <si>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</si>
  <si>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</si>
  <si>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</si>
  <si>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</si>
  <si>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</si>
  <si>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</si>
  <si>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</si>
  <si>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</si>
  <si>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</si>
  <si>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</si>
  <si>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</si>
  <si>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</si>
  <si>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</si>
  <si>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</si>
  <si>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</si>
  <si>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</si>
  <si>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</si>
  <si>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</si>
  <si>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</si>
  <si>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</si>
  <si>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</si>
  <si>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</si>
  <si>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</si>
  <si>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</si>
  <si>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</si>
  <si>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</si>
  <si>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</si>
  <si>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</si>
  <si>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</si>
  <si>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</si>
  <si>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</si>
  <si>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</si>
  <si>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</si>
  <si>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</si>
  <si>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</si>
  <si>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</si>
  <si>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</si>
  <si>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</si>
  <si>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</si>
  <si>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</si>
  <si>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</si>
  <si>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</si>
  <si>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</si>
  <si>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</si>
  <si>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</si>
  <si>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</si>
  <si>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</si>
  <si>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</si>
  <si>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</si>
  <si>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</si>
  <si>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</si>
  <si>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</si>
  <si>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</si>
  <si>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</si>
  <si>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</si>
  <si>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</si>
  <si>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</si>
  <si>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</si>
  <si>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</si>
  <si>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</si>
  <si>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</si>
  <si>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</si>
  <si>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</si>
  <si>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</si>
  <si>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</si>
  <si>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</si>
  <si>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</si>
  <si>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</si>
  <si>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</si>
  <si>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</si>
  <si>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</si>
  <si>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</si>
  <si>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</si>
  <si>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</si>
  <si>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</si>
  <si>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</si>
  <si>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</si>
  <si>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</si>
  <si>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</si>
  <si>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</si>
  <si>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</si>
  <si>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</si>
  <si>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</si>
  <si>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</si>
  <si>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</si>
  <si>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</si>
  <si>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</si>
  <si>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</si>
  <si>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</si>
  <si>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</si>
  <si>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</si>
  <si>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</si>
  <si>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</si>
  <si>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</si>
  <si>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</si>
  <si>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</si>
  <si>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</si>
  <si>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</si>
  <si>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</si>
  <si>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</si>
  <si>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</si>
  <si>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</si>
  <si>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</si>
  <si>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</si>
  <si>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</si>
  <si>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</si>
  <si>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</si>
  <si>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</si>
  <si>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</si>
  <si>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</si>
  <si>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</si>
  <si>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</si>
  <si>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</si>
  <si>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</si>
  <si>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</si>
  <si>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</si>
  <si>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</si>
  <si>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</si>
  <si>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</si>
  <si>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</si>
  <si>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</si>
  <si>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</si>
  <si>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</si>
  <si>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</si>
  <si>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</si>
  <si>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</si>
  <si>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</si>
  <si>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</si>
  <si>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</si>
  <si>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</si>
  <si>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</si>
  <si>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</si>
  <si>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</si>
  <si>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</si>
  <si>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</si>
  <si>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</si>
  <si>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</si>
  <si>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</si>
  <si>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</si>
  <si>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</si>
  <si>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</si>
  <si>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</si>
  <si>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</si>
  <si>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</si>
  <si>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</si>
  <si>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</si>
  <si>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</si>
  <si>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</si>
  <si>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</si>
  <si>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</si>
  <si>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</si>
  <si>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</si>
  <si>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</si>
  <si>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</si>
  <si>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</si>
  <si>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</si>
  <si>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</si>
  <si>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</si>
  <si>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</si>
  <si>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</si>
  <si>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</si>
  <si>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</si>
  <si>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</si>
  <si>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</si>
  <si>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</si>
  <si>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</si>
  <si>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</si>
  <si>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</si>
  <si>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</si>
  <si>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</si>
  <si>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</si>
  <si>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</si>
  <si>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</si>
  <si>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</si>
  <si>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</si>
  <si>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</si>
  <si>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</si>
  <si>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</si>
  <si>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</si>
  <si>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</si>
  <si>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</si>
  <si>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</si>
  <si>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</si>
  <si>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</si>
  <si>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</si>
  <si>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</si>
  <si>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</si>
  <si>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</si>
  <si>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</si>
  <si>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</si>
  <si>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</si>
  <si>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</si>
  <si>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</si>
  <si>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</si>
  <si>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</si>
  <si>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</si>
  <si>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</si>
  <si>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</si>
  <si>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</si>
  <si>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</si>
  <si>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</si>
  <si>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</si>
  <si>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</si>
  <si>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</si>
  <si>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</si>
  <si>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</si>
  <si>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</si>
  <si>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</si>
  <si>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</si>
  <si>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</si>
  <si>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</si>
  <si>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</si>
  <si>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</si>
  <si>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</si>
  <si>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</si>
  <si>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</si>
  <si>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</si>
  <si>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</si>
  <si>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</si>
  <si>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</si>
  <si>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</si>
  <si>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</si>
  <si>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</si>
  <si>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</si>
  <si>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</si>
  <si>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</si>
  <si>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</si>
  <si>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</si>
  <si>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</si>
  <si>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</si>
  <si>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</si>
  <si>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</si>
  <si>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</si>
  <si>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</si>
  <si>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</si>
  <si>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</si>
  <si>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</si>
  <si>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</si>
  <si>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</si>
  <si>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</si>
  <si>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</si>
  <si>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</si>
  <si>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</si>
  <si>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</si>
  <si>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</si>
  <si>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</si>
  <si>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</si>
  <si>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</si>
  <si>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</si>
  <si>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</si>
  <si>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</si>
  <si>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</si>
  <si>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</si>
  <si>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</si>
  <si>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</si>
  <si>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</si>
  <si>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</si>
  <si>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</si>
  <si>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</si>
  <si>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</si>
  <si>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</si>
  <si>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</si>
  <si>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</si>
  <si>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</si>
  <si>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</si>
  <si>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</si>
  <si>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</si>
  <si>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</si>
  <si>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</si>
  <si>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</si>
  <si>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</si>
  <si>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</si>
  <si>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</si>
  <si>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</si>
  <si>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</si>
  <si>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</si>
  <si>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</si>
  <si>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</si>
  <si>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</si>
  <si>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</si>
  <si>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</si>
  <si>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</si>
  <si>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</si>
  <si>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</si>
  <si>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</si>
  <si>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</si>
  <si>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</si>
  <si>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</si>
  <si>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</si>
  <si>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</si>
  <si>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</si>
  <si>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</si>
  <si>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</si>
  <si>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</si>
  <si>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</si>
  <si>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</si>
  <si>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</si>
  <si>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</si>
  <si>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</si>
  <si>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</si>
  <si>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</si>
  <si>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</si>
  <si>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</si>
  <si>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</si>
  <si>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</si>
  <si>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</si>
  <si>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</si>
  <si>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</si>
  <si>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</si>
  <si>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</si>
  <si>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</si>
  <si>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</si>
  <si>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</si>
  <si>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</si>
  <si>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</si>
  <si>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</si>
  <si>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</si>
  <si>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</si>
  <si>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</si>
  <si>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</si>
  <si>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</si>
  <si>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</si>
  <si>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</si>
  <si>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</si>
  <si>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</si>
  <si>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</si>
  <si>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</si>
  <si>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</si>
  <si>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</si>
  <si>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</si>
  <si>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</si>
  <si>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</si>
  <si>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</si>
  <si>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</si>
  <si>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</si>
  <si>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</si>
  <si>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</si>
  <si>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</si>
  <si>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</si>
  <si>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</si>
  <si>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</si>
  <si>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</si>
  <si>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</si>
  <si>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</si>
  <si>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</si>
  <si>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</si>
  <si>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</si>
  <si>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</si>
  <si>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</si>
  <si>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</si>
  <si>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</si>
  <si>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</si>
  <si>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</si>
  <si>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</si>
  <si>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</si>
  <si>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</si>
  <si>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</si>
  <si>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</si>
  <si>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</si>
  <si>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</si>
  <si>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</si>
  <si>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</si>
  <si>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</si>
  <si>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</si>
  <si>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</si>
  <si>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</si>
  <si>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</si>
  <si>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</si>
  <si>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</si>
  <si>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</si>
  <si>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</si>
  <si>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</si>
  <si>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</si>
  <si>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</si>
  <si>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</si>
  <si>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</si>
  <si>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</si>
  <si>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</si>
  <si>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</si>
  <si>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</si>
  <si>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</si>
  <si>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</si>
  <si>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</si>
  <si>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</si>
  <si>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</si>
  <si>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</si>
  <si>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</si>
  <si>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</si>
  <si>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</si>
  <si>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</si>
  <si>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</si>
  <si>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</si>
  <si>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</si>
  <si>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</si>
  <si>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</si>
  <si>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</si>
  <si>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</si>
  <si>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</si>
  <si>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</si>
  <si>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</si>
  <si>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</si>
  <si>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</si>
  <si>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</si>
  <si>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</si>
  <si>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</si>
  <si>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</si>
  <si>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</si>
  <si>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</si>
  <si>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</si>
  <si>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</si>
  <si>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</si>
  <si>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</si>
  <si>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</si>
  <si>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</si>
  <si>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</si>
  <si>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</si>
  <si>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</si>
  <si>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</si>
  <si>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</si>
  <si>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</si>
  <si>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</si>
  <si>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</si>
  <si>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</si>
  <si>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</si>
  <si>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</si>
  <si>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</si>
  <si>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</si>
  <si>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</si>
  <si>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</si>
  <si>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</si>
  <si>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</si>
  <si>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</si>
  <si>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</si>
  <si>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</si>
  <si>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</si>
  <si>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</si>
  <si>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</si>
  <si>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</si>
  <si>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</si>
  <si>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</si>
  <si>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</si>
  <si>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</si>
  <si>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</si>
  <si>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</si>
  <si>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</si>
  <si>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</si>
  <si>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</si>
  <si>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</si>
  <si>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</si>
  <si>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</si>
  <si>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</si>
  <si>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</si>
  <si>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</si>
  <si>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</si>
  <si>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</si>
  <si>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</si>
  <si>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</si>
  <si>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</si>
  <si>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</si>
  <si>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</si>
  <si>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</si>
  <si>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</si>
  <si>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</si>
  <si>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</si>
  <si>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</si>
  <si>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</si>
  <si>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</si>
  <si>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</si>
  <si>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</si>
  <si>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</si>
  <si>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</si>
  <si>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</si>
  <si>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</si>
  <si>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</si>
  <si>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</si>
  <si>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</si>
  <si>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</si>
  <si>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</si>
  <si>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</si>
  <si>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</si>
  <si>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</si>
  <si>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</si>
  <si>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</si>
  <si>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</si>
  <si>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</si>
  <si>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</si>
  <si>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</si>
  <si>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</si>
  <si>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</si>
  <si>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</si>
  <si>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</si>
  <si>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</si>
  <si>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</si>
  <si>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</si>
  <si>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</si>
  <si>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</si>
  <si>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</si>
  <si>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</si>
  <si>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</si>
  <si>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</si>
  <si>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</si>
  <si>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</si>
  <si>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</si>
  <si>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</si>
  <si>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</si>
  <si>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</si>
  <si>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</si>
  <si>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</si>
  <si>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</si>
  <si>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</si>
  <si>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</si>
  <si>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</si>
  <si>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</si>
  <si>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</si>
  <si>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</si>
  <si>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</si>
  <si>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</si>
  <si>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</si>
  <si>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</si>
  <si>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</si>
  <si>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</si>
  <si>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</si>
  <si>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</si>
  <si>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</si>
  <si>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</si>
  <si>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</si>
  <si>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</si>
  <si>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</si>
  <si>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</si>
  <si>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</si>
  <si>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</si>
  <si>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</si>
  <si>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</si>
  <si>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</si>
  <si>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</si>
  <si>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</si>
  <si>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</si>
  <si>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</si>
  <si>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</si>
  <si>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</si>
  <si>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</si>
  <si>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</si>
  <si>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</si>
  <si>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</si>
  <si>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</si>
  <si>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</si>
  <si>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</si>
  <si>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</si>
  <si>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</si>
  <si>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</si>
  <si>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</si>
  <si>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</si>
  <si>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</si>
  <si>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</si>
  <si>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</si>
  <si>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</si>
  <si>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</si>
  <si>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</si>
  <si>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</si>
  <si>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</si>
  <si>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</si>
  <si>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</si>
  <si>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</si>
  <si>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</si>
  <si>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</si>
  <si>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</si>
  <si>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</si>
  <si>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</si>
  <si>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</si>
  <si>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</si>
  <si>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</si>
  <si>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</si>
  <si>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</si>
  <si>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</si>
  <si>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</si>
  <si>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</si>
  <si>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</si>
  <si>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</si>
  <si>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</si>
  <si>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</si>
  <si>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</si>
  <si>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</si>
  <si>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</si>
  <si>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</si>
  <si>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</si>
  <si>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</si>
  <si>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</si>
  <si>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</si>
  <si>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</si>
  <si>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</si>
  <si>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</si>
  <si>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</si>
  <si>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</si>
  <si>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</si>
  <si>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</si>
  <si>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</si>
  <si>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</si>
  <si>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</si>
  <si>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</si>
  <si>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</si>
  <si>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</si>
  <si>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</si>
  <si>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</si>
  <si>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</si>
  <si>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</si>
  <si>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</si>
  <si>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</si>
  <si>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</si>
  <si>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</si>
  <si>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</si>
  <si>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</si>
  <si>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</si>
  <si>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</si>
  <si>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</si>
  <si>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</si>
  <si>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</si>
  <si>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</si>
  <si>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</si>
  <si>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</si>
  <si>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</si>
  <si>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</si>
  <si>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</si>
  <si>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</si>
  <si>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</si>
  <si>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</si>
  <si>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</si>
  <si>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</si>
  <si>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</si>
  <si>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</si>
  <si>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</si>
  <si>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</si>
  <si>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</si>
  <si>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</si>
  <si>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</si>
  <si>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</si>
  <si>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</si>
  <si>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</si>
  <si>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</si>
  <si>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</si>
  <si>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</si>
  <si>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</si>
  <si>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</si>
  <si>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</si>
  <si>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</si>
  <si>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</si>
  <si>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</si>
  <si>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</si>
  <si>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</si>
  <si>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</si>
  <si>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</si>
  <si>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</si>
  <si>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</si>
  <si>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</si>
  <si>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</si>
  <si>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</si>
  <si>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</si>
  <si>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</si>
  <si>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</si>
  <si>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</si>
  <si>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</si>
  <si>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</si>
  <si>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</si>
  <si>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</si>
  <si>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</si>
  <si>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</si>
  <si>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</si>
  <si>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</si>
  <si>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</si>
  <si>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</si>
  <si>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</si>
  <si>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</si>
  <si>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</si>
  <si>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</si>
  <si>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</si>
  <si>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</si>
  <si>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</si>
  <si>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</si>
  <si>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</si>
  <si>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</si>
  <si>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</si>
  <si>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</si>
  <si>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</si>
  <si>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</si>
  <si>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</si>
  <si>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</si>
  <si>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</si>
  <si>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</si>
  <si>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</si>
  <si>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</si>
  <si>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</si>
  <si>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</si>
  <si>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</si>
  <si>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</si>
  <si>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</si>
  <si>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</si>
  <si>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</si>
  <si>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</si>
  <si>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</si>
  <si>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</si>
  <si>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</si>
  <si>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</si>
  <si>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</si>
  <si>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</si>
  <si>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</si>
  <si>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</si>
  <si>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</si>
  <si>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</si>
  <si>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</si>
  <si>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</si>
  <si>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</si>
  <si>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</si>
  <si>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</si>
  <si>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</si>
  <si>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</si>
  <si>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</si>
  <si>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</si>
  <si>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</si>
  <si>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</si>
  <si>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</si>
  <si>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</si>
  <si>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</si>
  <si>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</si>
  <si>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</si>
  <si>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</si>
  <si>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</si>
  <si>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</si>
  <si>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</si>
  <si>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</si>
  <si>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</si>
  <si>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</si>
  <si>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</si>
  <si>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</si>
  <si>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</si>
  <si>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</si>
  <si>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</si>
  <si>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</si>
  <si>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</si>
  <si>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</si>
  <si>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</si>
  <si>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</si>
  <si>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</si>
  <si>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</si>
  <si>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</si>
  <si>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</si>
  <si>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</si>
  <si>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</si>
  <si>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</si>
  <si>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</si>
  <si>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</si>
  <si>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</si>
  <si>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</si>
  <si>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</si>
  <si>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</si>
  <si>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</si>
  <si>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</si>
  <si>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</si>
  <si>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</si>
  <si>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</si>
  <si>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</si>
  <si>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</si>
  <si>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</si>
  <si>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</si>
  <si>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</si>
  <si>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</si>
  <si>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</si>
  <si>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</si>
  <si>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</si>
  <si>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</si>
  <si>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</si>
  <si>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</si>
  <si>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</si>
  <si>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</si>
  <si>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</si>
  <si>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</si>
  <si>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</si>
  <si>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</si>
  <si>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</si>
  <si>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</si>
  <si>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</si>
  <si>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</si>
  <si>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</si>
  <si>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</si>
  <si>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</si>
  <si>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</si>
  <si>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</si>
  <si>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</si>
  <si>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</si>
  <si>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</si>
  <si>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</si>
  <si>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</si>
  <si>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</si>
  <si>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</si>
  <si>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</si>
  <si>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</si>
  <si>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</si>
  <si>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</si>
  <si>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</si>
  <si>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</si>
  <si>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</si>
  <si>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</si>
  <si>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</si>
  <si>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</si>
  <si>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</si>
  <si>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</si>
  <si>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</si>
  <si>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</si>
  <si>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</si>
  <si>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</si>
  <si>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</si>
  <si>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</si>
  <si>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</si>
  <si>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</si>
  <si>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</si>
  <si>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</si>
  <si>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</si>
  <si>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</si>
  <si>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</si>
  <si>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</si>
  <si>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</si>
  <si>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</si>
  <si>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</si>
  <si>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</si>
  <si>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</si>
  <si>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</si>
  <si>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</si>
  <si>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</si>
  <si>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</si>
  <si>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</si>
  <si>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</si>
  <si>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</si>
  <si>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</si>
  <si>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</si>
  <si>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</si>
  <si>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</si>
  <si>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</si>
  <si>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</si>
  <si>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</si>
  <si>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</si>
  <si>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</si>
  <si>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</si>
  <si>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</si>
  <si>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</si>
  <si>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</si>
  <si>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</si>
  <si>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</si>
  <si>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</si>
  <si>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</si>
  <si>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</si>
  <si>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</si>
  <si>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</si>
  <si>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</si>
  <si>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</si>
  <si>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</si>
  <si>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</si>
  <si>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</si>
  <si>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</si>
  <si>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</si>
  <si>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</si>
  <si>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</si>
  <si>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</si>
  <si>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</si>
  <si>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</si>
  <si>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</si>
  <si>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</si>
  <si>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</si>
  <si>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</si>
  <si>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</si>
  <si>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</si>
  <si>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</si>
  <si>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</si>
  <si>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</si>
  <si>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</si>
  <si>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</si>
  <si>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</si>
  <si>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</si>
  <si>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</si>
  <si>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</si>
  <si>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</si>
  <si>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</si>
  <si>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</si>
  <si>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</si>
  <si>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</si>
  <si>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</si>
  <si>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</si>
  <si>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</si>
  <si>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</si>
  <si>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</si>
  <si>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</si>
  <si>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</si>
  <si>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</si>
  <si>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</si>
  <si>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</si>
  <si>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</si>
  <si>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</si>
  <si>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</si>
  <si>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</si>
  <si>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</si>
  <si>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</si>
  <si>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</si>
  <si>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</si>
  <si>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</si>
  <si>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</si>
  <si>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</si>
  <si>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</si>
  <si>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</si>
  <si>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</si>
  <si>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</si>
  <si>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</si>
  <si>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</si>
  <si>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</si>
  <si>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</si>
  <si>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</si>
  <si>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</si>
  <si>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</si>
  <si>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</si>
  <si>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</si>
  <si>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</si>
  <si>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</si>
  <si>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</si>
  <si>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</si>
  <si>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</si>
  <si>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</si>
  <si>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</si>
  <si>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</si>
  <si>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</si>
  <si>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</si>
  <si>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</si>
  <si>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</si>
  <si>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</si>
  <si>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</si>
  <si>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</si>
  <si>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</si>
  <si>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</si>
  <si>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</si>
  <si>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</si>
  <si>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</si>
  <si>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</si>
  <si>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</si>
  <si>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</si>
  <si>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</si>
  <si>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</si>
  <si>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</si>
  <si>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</si>
  <si>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</si>
  <si>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</si>
  <si>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</si>
  <si>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</si>
  <si>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</si>
  <si>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</si>
  <si>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</si>
  <si>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</si>
  <si>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</si>
  <si>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</si>
  <si>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</si>
  <si>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</si>
  <si>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</si>
  <si>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</si>
  <si>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</si>
  <si>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</si>
  <si>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</si>
  <si>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</si>
  <si>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</si>
  <si>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</si>
  <si>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</si>
  <si>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</si>
  <si>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</si>
  <si>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</si>
  <si>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</si>
  <si>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</si>
  <si>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</si>
  <si>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</si>
  <si>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</si>
  <si>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</si>
  <si>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</si>
  <si>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</si>
  <si>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</si>
  <si>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</si>
  <si>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</si>
  <si>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</si>
  <si>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</si>
  <si>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</si>
  <si>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</si>
  <si>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</si>
  <si>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</si>
  <si>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</si>
  <si>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</si>
  <si>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</si>
  <si>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</si>
  <si>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</si>
  <si>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</si>
  <si>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</si>
  <si>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</si>
  <si>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</si>
  <si>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</si>
  <si>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</si>
  <si>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</si>
  <si>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</si>
  <si>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</si>
  <si>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</si>
  <si>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</si>
  <si>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</si>
  <si>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</si>
  <si>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</si>
  <si>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</si>
  <si>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</si>
  <si>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</si>
  <si>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</si>
  <si>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</si>
  <si>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</si>
  <si>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</si>
  <si>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</si>
  <si>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</si>
  <si>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</si>
  <si>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</si>
  <si>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</si>
  <si>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</si>
  <si>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</si>
  <si>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</si>
  <si>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</si>
  <si>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</si>
  <si>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</si>
  <si>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</si>
  <si>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</si>
  <si>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</si>
  <si>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</si>
  <si>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</si>
  <si>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</si>
  <si>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</si>
  <si>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</si>
  <si>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</si>
  <si>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</si>
  <si>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</si>
  <si>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</si>
  <si>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</si>
  <si>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</si>
  <si>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</si>
  <si>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</si>
  <si>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</si>
  <si>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</si>
  <si>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</si>
  <si>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</si>
  <si>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</si>
  <si>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</si>
  <si>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</si>
  <si>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</si>
  <si>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</si>
  <si>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</si>
  <si>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</si>
  <si>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</si>
  <si>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</si>
  <si>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</si>
  <si>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</si>
  <si>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</si>
  <si>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</si>
  <si>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</si>
  <si>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</si>
  <si>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</si>
  <si>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</si>
  <si>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</si>
  <si>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</si>
  <si>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</si>
  <si>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</si>
  <si>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</si>
  <si>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</si>
  <si>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</si>
  <si>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</si>
  <si>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</si>
  <si>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</si>
  <si>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</si>
  <si>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</si>
  <si>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</si>
  <si>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</si>
  <si>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</si>
  <si>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</si>
  <si>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</si>
  <si>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</si>
  <si>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</si>
  <si>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</si>
  <si>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</si>
  <si>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</si>
  <si>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</si>
  <si>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</si>
  <si>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</si>
  <si>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</si>
  <si>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</si>
  <si>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</si>
  <si>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</si>
  <si>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</si>
  <si>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</si>
  <si>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</si>
  <si>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</si>
  <si>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</si>
  <si>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</si>
  <si>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</si>
  <si>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</si>
  <si>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</si>
  <si>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</si>
  <si>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</si>
  <si>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</si>
  <si>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</si>
  <si>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</si>
  <si>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</si>
  <si>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</si>
  <si>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</si>
  <si>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</si>
  <si>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</si>
  <si>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</si>
  <si>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</si>
  <si>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</si>
  <si>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</si>
  <si>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</si>
  <si>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</si>
  <si>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</si>
  <si>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</si>
  <si>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</si>
  <si>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</si>
  <si>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</si>
  <si>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</si>
  <si>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</si>
  <si>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</si>
  <si>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</si>
  <si>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</si>
  <si>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</si>
  <si>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</si>
  <si>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</si>
  <si>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</si>
  <si>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</si>
  <si>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</si>
  <si>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</si>
  <si>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</si>
  <si>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</si>
  <si>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</si>
  <si>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</si>
  <si>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</si>
  <si>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</si>
  <si>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</si>
  <si>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</si>
  <si>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</si>
  <si>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</si>
  <si>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</si>
  <si>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</si>
  <si>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</si>
  <si>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</si>
  <si>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</si>
  <si>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</si>
  <si>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</si>
  <si>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</si>
  <si>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</si>
  <si>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</si>
  <si>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</si>
  <si>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</si>
  <si>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</si>
  <si>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</si>
  <si>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</si>
  <si>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</si>
  <si>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</si>
  <si>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</si>
  <si>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</si>
  <si>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</si>
  <si>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</si>
  <si>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</si>
  <si>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</si>
  <si>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</si>
  <si>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</si>
  <si>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</si>
  <si>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</si>
  <si>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</si>
  <si>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</si>
  <si>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</si>
  <si>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</si>
  <si>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</si>
  <si>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</si>
  <si>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</si>
  <si>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</si>
  <si>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</si>
  <si>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</si>
  <si>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</si>
  <si>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</si>
  <si>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</si>
  <si>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</si>
  <si>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</si>
  <si>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</si>
  <si>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</si>
  <si>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</si>
  <si>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</si>
  <si>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</si>
  <si>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</si>
  <si>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</si>
  <si>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</si>
  <si>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</si>
  <si>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</si>
  <si>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</si>
  <si>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</si>
  <si>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</si>
  <si>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</si>
  <si>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</si>
  <si>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</si>
  <si>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</si>
  <si>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</si>
  <si>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</si>
  <si>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</si>
  <si>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</si>
  <si>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</si>
  <si>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</si>
  <si>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</si>
  <si>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</si>
  <si>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</si>
  <si>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</si>
  <si>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</si>
  <si>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</si>
  <si>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</si>
  <si>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</si>
  <si>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</si>
  <si>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</si>
  <si>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</si>
  <si>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</si>
  <si>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</si>
  <si>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</si>
  <si>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</si>
  <si>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</si>
  <si>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</si>
  <si>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</si>
  <si>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</si>
  <si>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</si>
  <si>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</si>
  <si>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</si>
  <si>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</si>
  <si>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</si>
  <si>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</si>
  <si>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</si>
  <si>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</si>
  <si>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</si>
  <si>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</si>
  <si>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</si>
  <si>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</si>
  <si>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</si>
  <si>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</si>
  <si>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</si>
  <si>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</si>
  <si>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</si>
  <si>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</si>
  <si>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</si>
  <si>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</si>
  <si>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</si>
  <si>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</si>
  <si>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</si>
  <si>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</si>
  <si>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</si>
  <si>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</si>
  <si>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</si>
  <si>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</si>
  <si>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</si>
  <si>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</si>
  <si>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</si>
  <si>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</si>
  <si>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</si>
  <si>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</si>
  <si>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</si>
  <si>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</si>
  <si>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</si>
  <si>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</si>
  <si>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</si>
  <si>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</si>
  <si>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</si>
  <si>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</si>
  <si>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</si>
  <si>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</si>
  <si>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</si>
  <si>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</si>
  <si>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</si>
  <si>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</si>
  <si>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</si>
  <si>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</si>
  <si>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</si>
  <si>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</si>
  <si>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</si>
  <si>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</si>
  <si>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</si>
  <si>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</si>
  <si>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</si>
  <si>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</si>
  <si>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</si>
  <si>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</si>
  <si>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</si>
  <si>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</si>
  <si>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</si>
  <si>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</si>
  <si>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</si>
  <si>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</si>
  <si>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</si>
  <si>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</si>
  <si>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</si>
  <si>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</si>
  <si>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</si>
  <si>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</si>
  <si>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</si>
  <si>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</si>
  <si>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</si>
  <si>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</si>
  <si>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</si>
  <si>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</si>
  <si>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</si>
  <si>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</si>
  <si>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</si>
  <si>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</si>
  <si>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</si>
  <si>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</si>
  <si>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</si>
  <si>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</si>
  <si>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</si>
  <si>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</si>
  <si>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</si>
  <si>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</si>
  <si>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</si>
  <si>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</si>
  <si>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</si>
  <si>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</si>
  <si>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</si>
  <si>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</si>
  <si>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</si>
  <si>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</si>
  <si>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</si>
  <si>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</si>
  <si>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</si>
  <si>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</si>
  <si>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</si>
  <si>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</si>
  <si>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</si>
  <si>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</si>
  <si>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</si>
  <si>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</si>
  <si>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</si>
  <si>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</si>
  <si>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</si>
  <si>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</si>
  <si>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</si>
  <si>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</si>
  <si>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</si>
  <si>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</si>
  <si>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</si>
  <si>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</si>
  <si>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</si>
  <si>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</si>
  <si>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</si>
  <si>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</si>
  <si>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</si>
  <si>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</si>
  <si>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</si>
  <si>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</si>
  <si>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</si>
  <si>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</si>
  <si>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</si>
  <si>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</si>
  <si>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</si>
  <si>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</si>
  <si>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</si>
  <si>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</si>
  <si>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</si>
  <si>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</si>
  <si>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</si>
  <si>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</si>
  <si>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</si>
  <si>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</si>
  <si>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</si>
  <si>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</si>
  <si>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</si>
  <si>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</si>
  <si>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</si>
  <si>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</si>
  <si>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</si>
  <si>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</si>
  <si>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</si>
  <si>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</si>
  <si>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</si>
  <si>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</si>
  <si>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</si>
  <si>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</si>
  <si>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</si>
  <si>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</si>
  <si>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</si>
  <si>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</si>
  <si>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</si>
  <si>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</si>
  <si>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</si>
  <si>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</si>
  <si>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</si>
  <si>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</si>
  <si>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</si>
  <si>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</si>
  <si>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</si>
  <si>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</si>
  <si>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</si>
  <si>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</si>
  <si>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</si>
  <si>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</si>
  <si>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</si>
  <si>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</si>
  <si>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</si>
  <si>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</si>
  <si>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</si>
  <si>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</si>
  <si>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</si>
  <si>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</si>
  <si>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</si>
  <si>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</si>
  <si>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</si>
  <si>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</si>
  <si>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</si>
  <si>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</si>
  <si>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</si>
  <si>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</si>
  <si>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</si>
  <si>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</si>
  <si>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</si>
  <si>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</si>
  <si>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</si>
  <si>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</si>
  <si>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</si>
  <si>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</si>
  <si>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</si>
  <si>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</si>
  <si>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</si>
  <si>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</si>
  <si>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</si>
  <si>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</si>
  <si>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</si>
  <si>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</si>
  <si>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</si>
  <si>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</si>
  <si>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</si>
  <si>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</si>
  <si>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</si>
  <si>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</si>
  <si>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</si>
  <si>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</si>
  <si>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</si>
  <si>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</si>
  <si>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</si>
  <si>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</si>
  <si>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</si>
  <si>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</si>
  <si>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</si>
  <si>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</si>
  <si>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</si>
  <si>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</si>
  <si>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</si>
  <si>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</si>
  <si>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</si>
  <si>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</si>
  <si>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</si>
  <si>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</si>
  <si>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</si>
  <si>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</si>
  <si>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</si>
  <si>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</si>
  <si>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</si>
  <si>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</si>
  <si>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</si>
  <si>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</si>
  <si>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</si>
  <si>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</si>
  <si>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</si>
  <si>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</si>
  <si>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</si>
  <si>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</si>
  <si>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</si>
  <si>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</si>
  <si>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</si>
  <si>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</si>
  <si>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</si>
  <si>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</si>
  <si>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</si>
  <si>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</si>
  <si>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</si>
  <si>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</si>
  <si>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</si>
  <si>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</si>
  <si>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</si>
  <si>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</si>
  <si>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</si>
  <si>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</si>
  <si>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</si>
  <si>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</si>
  <si>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</si>
  <si>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</si>
  <si>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</si>
  <si>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</si>
  <si>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</si>
  <si>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</si>
  <si>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</si>
  <si>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</si>
  <si>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</si>
  <si>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</si>
  <si>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</si>
  <si>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</si>
  <si>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</si>
  <si>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</si>
  <si>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</si>
  <si>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</si>
  <si>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</si>
  <si>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</si>
  <si>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</si>
  <si>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</si>
  <si>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</si>
  <si>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</si>
  <si>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</si>
  <si>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</si>
  <si>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</si>
  <si>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</si>
  <si>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</si>
  <si>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</si>
  <si>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</si>
  <si>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</si>
  <si>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</si>
  <si>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</si>
  <si>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</si>
  <si>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</si>
  <si>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</si>
  <si>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</si>
  <si>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</si>
  <si>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</si>
  <si>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</si>
  <si>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</si>
  <si>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</si>
  <si>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</si>
  <si>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</si>
  <si>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</si>
  <si>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</si>
  <si>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</si>
  <si>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</si>
  <si>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</si>
  <si>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</si>
  <si>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</si>
  <si>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</si>
  <si>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</si>
  <si>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</si>
  <si>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</si>
  <si>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</si>
  <si>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</si>
  <si>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</si>
  <si>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</si>
  <si>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</si>
  <si>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</si>
  <si>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</si>
  <si>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</si>
  <si>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</si>
  <si>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</si>
  <si>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</si>
  <si>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</si>
  <si>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</si>
  <si>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</si>
  <si>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</si>
  <si>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</si>
  <si>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</si>
  <si>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</si>
  <si>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</si>
  <si>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</si>
  <si>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</si>
  <si>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</si>
  <si>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</si>
  <si>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</si>
  <si>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</si>
  <si>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</si>
  <si>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</si>
  <si>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</si>
  <si>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</si>
  <si>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</si>
  <si>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</si>
  <si>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</si>
  <si>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</si>
  <si>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</si>
  <si>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</si>
  <si>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</si>
  <si>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</si>
  <si>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</si>
  <si>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</si>
  <si>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</si>
  <si>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</si>
  <si>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</si>
  <si>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</si>
  <si>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</si>
  <si>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</si>
  <si>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</si>
  <si>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</si>
  <si>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</si>
  <si>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</si>
  <si>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</si>
  <si>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</si>
  <si>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</si>
  <si>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</si>
  <si>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</si>
  <si>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</si>
  <si>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</si>
  <si>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</si>
  <si>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</si>
  <si>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</si>
  <si>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</si>
  <si>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</si>
  <si>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</si>
  <si>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</si>
  <si>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</si>
  <si>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</si>
  <si>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</si>
  <si>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</si>
  <si>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</si>
  <si>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</si>
  <si>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</si>
  <si>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</si>
  <si>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</si>
  <si>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</si>
  <si>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</si>
  <si>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</si>
  <si>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</si>
  <si>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</si>
  <si>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</si>
  <si>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</si>
  <si>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</si>
  <si>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</si>
  <si>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</si>
  <si>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</si>
  <si>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</si>
  <si>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</si>
  <si>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</si>
  <si>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</si>
  <si>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</si>
  <si>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</si>
  <si>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</si>
  <si>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</si>
  <si>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</si>
  <si>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</si>
  <si>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</si>
  <si>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</si>
  <si>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</si>
  <si>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</si>
  <si>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</si>
  <si>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</si>
  <si>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</si>
  <si>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</si>
  <si>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</si>
  <si>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</si>
  <si>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</si>
  <si>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</si>
  <si>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</si>
  <si>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</si>
  <si>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</si>
  <si>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</si>
  <si>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</si>
  <si>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</si>
  <si>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</si>
  <si>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</si>
  <si>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</si>
  <si>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</si>
  <si>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</si>
  <si>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</si>
  <si>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</si>
  <si>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</si>
  <si>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</si>
  <si>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</si>
  <si>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</si>
  <si>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</si>
  <si>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</si>
  <si>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</si>
  <si>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</si>
  <si>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</si>
  <si>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</si>
  <si>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</si>
  <si>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</si>
  <si>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</si>
  <si>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</si>
  <si>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</si>
  <si>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</si>
  <si>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</si>
  <si>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</si>
  <si>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</si>
  <si>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</si>
  <si>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</si>
  <si>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</si>
  <si>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</si>
  <si>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</si>
  <si>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</si>
  <si>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</si>
  <si>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</si>
  <si>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</si>
  <si>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</si>
  <si>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</si>
  <si>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</si>
  <si>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</si>
  <si>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</si>
  <si>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</si>
  <si>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</si>
  <si>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</si>
  <si>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</si>
  <si>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</si>
  <si>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</si>
  <si>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</si>
  <si>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</si>
  <si>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</si>
  <si>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</si>
  <si>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</si>
  <si>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</si>
  <si>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</si>
  <si>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</si>
  <si>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</si>
  <si>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</si>
  <si>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</si>
  <si>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</si>
  <si>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</si>
  <si>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</si>
  <si>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</si>
  <si>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</si>
  <si>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</si>
  <si>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</si>
  <si>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</si>
  <si>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</si>
  <si>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</si>
  <si>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</si>
  <si>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</si>
  <si>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</si>
  <si>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</si>
  <si>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</si>
  <si>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</si>
  <si>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</si>
  <si>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</si>
  <si>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</si>
  <si>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</si>
  <si>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</si>
  <si>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</si>
  <si>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</si>
  <si>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</si>
  <si>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</si>
  <si>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</si>
  <si>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</si>
  <si>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</si>
  <si>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</si>
  <si>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</si>
  <si>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</si>
  <si>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</si>
  <si>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</si>
  <si>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</si>
  <si>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</si>
  <si>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</si>
  <si>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</si>
  <si>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</si>
  <si>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</si>
  <si>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</si>
  <si>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</si>
  <si>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</si>
  <si>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</si>
  <si>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</si>
  <si>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</si>
  <si>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</si>
  <si>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</si>
  <si>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</si>
  <si>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</si>
  <si>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</si>
  <si>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</si>
  <si>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</si>
  <si>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</si>
  <si>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</si>
  <si>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</si>
  <si>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</si>
  <si>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</si>
  <si>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</si>
  <si>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</si>
  <si>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</si>
  <si>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</si>
  <si>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</si>
  <si>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</si>
  <si>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</si>
  <si>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</si>
  <si>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</si>
  <si>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</si>
  <si>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</si>
  <si>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</si>
  <si>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</si>
  <si>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</si>
  <si>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</si>
  <si>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</si>
  <si>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</si>
  <si>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</si>
  <si>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</si>
  <si>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</si>
  <si>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</si>
  <si>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</si>
  <si>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</si>
  <si>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</si>
  <si>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</si>
  <si>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</si>
  <si>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</si>
  <si>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</si>
  <si>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</si>
  <si>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</si>
  <si>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</si>
  <si>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</si>
  <si>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</si>
  <si>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</si>
  <si>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</si>
  <si>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</si>
  <si>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</si>
  <si>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</si>
  <si>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</si>
  <si>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</si>
  <si>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</si>
  <si>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</si>
  <si>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</si>
  <si>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</si>
  <si>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</si>
  <si>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</si>
  <si>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</si>
  <si>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</si>
  <si>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</si>
  <si>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</si>
  <si>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</si>
  <si>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</si>
  <si>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</si>
  <si>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</si>
  <si>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</si>
  <si>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</si>
  <si>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</si>
  <si>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</si>
  <si>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</si>
  <si>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</si>
  <si>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</si>
  <si>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</si>
  <si>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</si>
  <si>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</si>
  <si>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</si>
  <si>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</si>
  <si>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</si>
  <si>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</si>
  <si>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</si>
  <si>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</si>
  <si>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</si>
  <si>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</si>
  <si>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</si>
  <si>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</si>
  <si>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</si>
  <si>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</si>
  <si>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</si>
  <si>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</si>
  <si>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</si>
  <si>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</si>
  <si>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</si>
  <si>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</si>
  <si>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</si>
  <si>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</si>
  <si>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</si>
  <si>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</si>
  <si>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</si>
  <si>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</si>
  <si>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</si>
  <si>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</si>
  <si>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</si>
  <si>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</si>
  <si>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</si>
  <si>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</si>
  <si>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</si>
  <si>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</si>
  <si>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</si>
  <si>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</si>
  <si>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</si>
  <si>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</si>
  <si>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</si>
  <si>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</si>
  <si>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</si>
  <si>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</si>
  <si>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</si>
  <si>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</si>
  <si>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</si>
  <si>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</si>
  <si>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</si>
  <si>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</si>
  <si>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</si>
  <si>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</si>
  <si>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</si>
  <si>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</si>
  <si>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</si>
  <si>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</si>
  <si>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</si>
  <si>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</si>
  <si>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</si>
  <si>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</si>
  <si>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</si>
  <si>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</si>
  <si>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</si>
  <si>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</si>
  <si>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</si>
  <si>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</si>
  <si>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</si>
  <si>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</si>
  <si>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</si>
  <si>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</si>
  <si>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</si>
  <si>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</si>
  <si>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</si>
  <si>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</si>
  <si>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</si>
  <si>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</si>
  <si>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</si>
  <si>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</si>
  <si>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</si>
  <si>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</si>
  <si>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</si>
  <si>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</si>
  <si>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</si>
  <si>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</si>
  <si>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</si>
  <si>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</si>
  <si>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</si>
  <si>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</si>
  <si>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</si>
  <si>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</si>
  <si>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</si>
  <si>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</si>
  <si>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</si>
  <si>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</si>
  <si>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</si>
  <si>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</si>
  <si>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</si>
  <si>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</si>
  <si>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</si>
  <si>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</si>
  <si>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</si>
  <si>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</si>
  <si>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</si>
  <si>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</si>
  <si>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</si>
  <si>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</si>
  <si>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</si>
  <si>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</si>
  <si>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</si>
  <si>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</si>
  <si>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</si>
  <si>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</si>
  <si>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</si>
  <si>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</si>
  <si>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</si>
  <si>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</si>
  <si>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</si>
  <si>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</si>
  <si>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</si>
  <si>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</si>
  <si>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</si>
  <si>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</si>
  <si>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</si>
  <si>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</si>
  <si>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</si>
  <si>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</si>
  <si>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</si>
  <si>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</si>
  <si>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</si>
  <si>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</si>
  <si>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</si>
  <si>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</si>
  <si>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</si>
  <si>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</si>
  <si>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</si>
  <si>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</si>
  <si>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</si>
  <si>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</si>
  <si>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</si>
  <si>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</si>
  <si>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</si>
  <si>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</si>
  <si>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</si>
  <si>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</si>
  <si>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</si>
  <si>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</si>
  <si>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</si>
  <si>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</si>
  <si>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</si>
  <si>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</si>
  <si>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</si>
  <si>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</si>
  <si>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</si>
  <si>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</si>
  <si>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</si>
  <si>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</si>
  <si>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</si>
  <si>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</si>
  <si>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</si>
  <si>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</si>
  <si>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</si>
  <si>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</si>
  <si>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</si>
  <si>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</si>
  <si>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</si>
  <si>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</si>
  <si>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</si>
  <si>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</si>
  <si>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</si>
  <si>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</si>
  <si>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</si>
  <si>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</si>
  <si>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</si>
  <si>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</si>
  <si>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</si>
  <si>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</si>
  <si>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</si>
  <si>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</si>
  <si>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</si>
  <si>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</si>
  <si>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</si>
  <si>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</si>
  <si>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</si>
  <si>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</si>
  <si>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</si>
  <si>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</si>
  <si>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</si>
  <si>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</si>
  <si>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</si>
  <si>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</si>
  <si>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</si>
  <si>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</si>
  <si>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</si>
  <si>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</si>
  <si>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</si>
  <si>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</si>
  <si>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</si>
  <si>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</si>
  <si>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</si>
  <si>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</si>
  <si>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</si>
  <si>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</si>
  <si>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</si>
  <si>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</si>
  <si>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</si>
  <si>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</si>
  <si>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</si>
  <si>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</si>
  <si>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</si>
  <si>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</si>
  <si>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</si>
  <si>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</si>
  <si>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</si>
  <si>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</si>
  <si>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</si>
  <si>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</si>
  <si>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</si>
  <si>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</si>
  <si>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</si>
  <si>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</si>
  <si>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</si>
  <si>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</si>
  <si>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</si>
  <si>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</si>
  <si>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</si>
  <si>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</si>
  <si>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</si>
  <si>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</si>
  <si>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</si>
  <si>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</si>
  <si>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</si>
  <si>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</si>
  <si>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</si>
  <si>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</si>
  <si>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</si>
  <si>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</si>
  <si>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</si>
  <si>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</si>
  <si>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</si>
  <si>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</si>
  <si>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</si>
  <si>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</si>
  <si>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</si>
  <si>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</si>
  <si>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</si>
  <si>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</si>
  <si>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</si>
  <si>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</si>
  <si>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</si>
  <si>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</si>
  <si>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</si>
  <si>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</si>
  <si>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</si>
  <si>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</si>
  <si>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</si>
  <si>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</si>
  <si>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</si>
  <si>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</si>
  <si>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</si>
  <si>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</si>
  <si>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</si>
  <si>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</si>
  <si>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</si>
  <si>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</si>
  <si>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</si>
  <si>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</si>
  <si>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</si>
  <si>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</si>
  <si>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</si>
  <si>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</si>
  <si>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</si>
  <si>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</si>
  <si>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</si>
  <si>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</si>
  <si>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</si>
  <si>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</si>
  <si>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</si>
  <si>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</si>
  <si>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</si>
  <si>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</si>
  <si>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</si>
  <si>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</si>
  <si>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</si>
  <si>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</si>
  <si>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</si>
  <si>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</si>
  <si>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</si>
  <si>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</si>
  <si>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</si>
  <si>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</si>
  <si>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</si>
  <si>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</si>
  <si>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</si>
  <si>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</si>
  <si>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</si>
  <si>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</si>
  <si>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</si>
  <si>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</si>
  <si>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</si>
  <si>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</si>
  <si>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</si>
  <si>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</si>
  <si>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</si>
  <si>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</si>
  <si>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</si>
  <si>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</si>
  <si>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</si>
  <si>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</si>
  <si>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</si>
  <si>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</si>
  <si>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</si>
  <si>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</si>
  <si>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</si>
  <si>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</si>
  <si>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</si>
  <si>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</si>
  <si>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</si>
  <si>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</si>
  <si>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</si>
  <si>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</si>
  <si>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</si>
  <si>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</si>
  <si>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</si>
  <si>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</si>
  <si>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</si>
  <si>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</si>
  <si>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</si>
  <si>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</si>
  <si>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</si>
  <si>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</si>
  <si>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</si>
  <si>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</si>
  <si>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</si>
  <si>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</si>
  <si>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</si>
  <si>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</si>
  <si>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</si>
  <si>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</si>
  <si>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</si>
  <si>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</si>
  <si>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</si>
  <si>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</si>
  <si>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</si>
  <si>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</si>
  <si>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</si>
  <si>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</si>
  <si>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</si>
  <si>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</si>
  <si>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</si>
  <si>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</si>
  <si>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</si>
  <si>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</si>
  <si>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</si>
  <si>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</si>
  <si>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</si>
  <si>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</si>
  <si>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</si>
  <si>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</si>
  <si>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</si>
  <si>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</si>
  <si>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</si>
  <si>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</si>
  <si>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</si>
  <si>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</si>
  <si>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</si>
  <si>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</si>
  <si>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</si>
  <si>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</si>
  <si>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</si>
  <si>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</si>
  <si>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</si>
  <si>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</si>
  <si>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</si>
  <si>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</si>
  <si>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</si>
  <si>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</si>
  <si>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</si>
  <si>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</si>
  <si>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</si>
  <si>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</si>
  <si>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</si>
  <si>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</si>
  <si>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</si>
  <si>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</si>
  <si>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</si>
  <si>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</si>
  <si>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</si>
  <si>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</si>
  <si>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</si>
  <si>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</si>
  <si>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</si>
  <si>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</si>
  <si>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</si>
  <si>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</si>
  <si>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</si>
  <si>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</si>
  <si>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</si>
  <si>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</si>
  <si>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</si>
  <si>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</si>
  <si>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</si>
  <si>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</si>
  <si>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</si>
  <si>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</si>
  <si>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</si>
  <si>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</si>
  <si>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</si>
  <si>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</si>
  <si>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</si>
  <si>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</si>
  <si>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</si>
  <si>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</si>
  <si>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</si>
  <si>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</si>
  <si>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</si>
  <si>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</si>
  <si>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</si>
  <si>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</si>
  <si>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</si>
  <si>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</si>
  <si>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</si>
  <si>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</si>
  <si>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</si>
  <si>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</si>
  <si>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</si>
  <si>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</si>
  <si>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</si>
  <si>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</si>
  <si>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</si>
  <si>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</si>
  <si>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</si>
  <si>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</si>
  <si>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</si>
  <si>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</si>
  <si>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</si>
  <si>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</si>
  <si>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</si>
  <si>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</si>
  <si>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</si>
  <si>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</si>
  <si>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</si>
  <si>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</si>
  <si>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</si>
  <si>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</si>
  <si>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</si>
  <si>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</si>
  <si>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</si>
  <si>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</si>
  <si>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</si>
  <si>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</si>
  <si>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</si>
  <si>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</si>
  <si>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</si>
  <si>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</si>
  <si>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</si>
  <si>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</si>
  <si>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</si>
  <si>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</si>
  <si>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</si>
  <si>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</si>
  <si>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</si>
  <si>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</si>
  <si>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</si>
  <si>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</si>
  <si>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</si>
  <si>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</si>
  <si>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</si>
  <si>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</si>
  <si>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</si>
  <si>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</si>
  <si>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</si>
  <si>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</si>
  <si>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</si>
  <si>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</si>
  <si>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</si>
  <si>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</si>
  <si>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</si>
  <si>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</si>
  <si>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</si>
  <si>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</si>
  <si>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</si>
  <si>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</si>
  <si>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</si>
  <si>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</si>
  <si>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</si>
  <si>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</si>
  <si>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</si>
  <si>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</si>
  <si>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</si>
  <si>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</si>
  <si>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</si>
  <si>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</si>
  <si>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</si>
  <si>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</si>
  <si>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</si>
  <si>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</si>
  <si>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</si>
  <si>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</si>
  <si>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</si>
  <si>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</si>
  <si>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</si>
  <si>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</si>
  <si>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</si>
  <si>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</si>
  <si>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</si>
  <si>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</si>
  <si>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</si>
  <si>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</si>
  <si>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</si>
  <si>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</si>
  <si>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</si>
  <si>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</si>
  <si>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</si>
  <si>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</si>
  <si>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</si>
  <si>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</si>
  <si>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</si>
  <si>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</si>
  <si>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</si>
  <si>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</si>
  <si>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</si>
  <si>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</si>
  <si>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</si>
  <si>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</si>
  <si>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</si>
  <si>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</si>
  <si>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</si>
  <si>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</si>
  <si>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</si>
  <si>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</si>
  <si>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</si>
  <si>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</si>
  <si>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</si>
  <si>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</si>
  <si>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</si>
  <si>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</si>
  <si>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</si>
  <si>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</si>
  <si>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</si>
  <si>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</si>
  <si>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</si>
  <si>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</si>
  <si>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</si>
  <si>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</si>
  <si>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</si>
  <si>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</si>
  <si>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</si>
  <si>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</si>
  <si>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</si>
  <si>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</si>
  <si>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</si>
  <si>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</si>
  <si>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</si>
  <si>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</si>
  <si>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</si>
  <si>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</si>
  <si>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</si>
  <si>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</si>
  <si>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</si>
  <si>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</si>
  <si>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</si>
  <si>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</si>
  <si>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</si>
  <si>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</si>
  <si>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</si>
  <si>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</si>
  <si>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</si>
  <si>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</si>
  <si>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</si>
  <si>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</si>
  <si>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</si>
  <si>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</si>
  <si>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</si>
  <si>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</si>
  <si>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</si>
  <si>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</si>
  <si>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</si>
  <si>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</si>
  <si>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</si>
  <si>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</si>
  <si>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</si>
  <si>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</si>
  <si>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</si>
  <si>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</si>
  <si>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</si>
  <si>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</si>
  <si>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</si>
  <si>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</si>
  <si>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</si>
  <si>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</si>
  <si>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</si>
  <si>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</si>
  <si>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</si>
  <si>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</si>
  <si>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</si>
  <si>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</si>
  <si>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</si>
  <si>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</si>
  <si>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</si>
  <si>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</si>
  <si>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</si>
  <si>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</si>
  <si>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</si>
  <si>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</si>
  <si>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</si>
  <si>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</si>
  <si>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</si>
  <si>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</si>
  <si>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</si>
  <si>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</si>
  <si>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</si>
  <si>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</si>
  <si>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</si>
  <si>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</si>
  <si>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</si>
  <si>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</si>
  <si>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</si>
  <si>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</si>
  <si>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</si>
  <si>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</si>
  <si>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</si>
  <si>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</si>
  <si>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</si>
  <si>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</si>
  <si>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</si>
  <si>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</si>
  <si>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</si>
  <si>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</si>
  <si>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</si>
  <si>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</si>
  <si>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</si>
  <si>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</si>
  <si>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</si>
  <si>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</si>
  <si>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</si>
  <si>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</si>
  <si>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</si>
  <si>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</si>
  <si>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</si>
  <si>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</si>
  <si>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</si>
  <si>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</si>
  <si>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</si>
  <si>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</si>
  <si>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</si>
  <si>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</si>
  <si>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</si>
  <si>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</si>
  <si>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</si>
  <si>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</si>
  <si>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</si>
  <si>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</si>
  <si>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</si>
  <si>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</si>
  <si>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</si>
  <si>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</si>
  <si>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</si>
  <si>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</si>
  <si>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</si>
  <si>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</si>
  <si>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</si>
  <si>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</si>
  <si>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</si>
  <si>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</si>
  <si>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</si>
  <si>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</si>
  <si>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</si>
  <si>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</si>
  <si>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</si>
  <si>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</si>
  <si>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</si>
  <si>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</si>
  <si>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</si>
  <si>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</si>
  <si>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</si>
  <si>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</si>
  <si>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</si>
  <si>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</si>
  <si>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</si>
  <si>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</si>
  <si>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</si>
  <si>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</si>
  <si>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</si>
  <si>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</si>
  <si>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</si>
  <si>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</si>
  <si>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</si>
  <si>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</si>
  <si>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</si>
  <si>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</si>
  <si>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</si>
  <si>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</si>
  <si>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</si>
  <si>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</si>
  <si>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</si>
  <si>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</si>
  <si>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</si>
  <si>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</si>
  <si>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</si>
  <si>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</si>
  <si>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</si>
  <si>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</si>
  <si>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</si>
  <si>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</si>
  <si>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</si>
  <si>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</si>
  <si>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</si>
  <si>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</si>
  <si>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</si>
  <si>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</si>
  <si>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</si>
  <si>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</si>
  <si>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</si>
  <si>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</si>
  <si>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</si>
  <si>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</si>
  <si>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</si>
  <si>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</si>
  <si>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</si>
  <si>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</si>
  <si>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</si>
  <si>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</si>
  <si>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</si>
  <si>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</si>
  <si>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</si>
  <si>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</si>
  <si>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</si>
  <si>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</si>
  <si>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</si>
  <si>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</si>
  <si>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</si>
  <si>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</si>
  <si>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</si>
  <si>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</si>
  <si>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</si>
  <si>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</si>
  <si>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</si>
  <si>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</si>
  <si>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</si>
  <si>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</si>
  <si>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</si>
  <si>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</si>
  <si>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</si>
  <si>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</si>
  <si>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</si>
  <si>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</si>
  <si>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</si>
  <si>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</si>
  <si>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</si>
  <si>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</si>
  <si>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</si>
  <si>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</si>
  <si>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</si>
  <si>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</si>
  <si>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</si>
  <si>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</si>
  <si>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</si>
  <si>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</si>
  <si>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</si>
  <si>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</si>
  <si>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</si>
  <si>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</si>
  <si>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</si>
  <si>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</si>
  <si>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</si>
  <si>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</si>
  <si>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</si>
  <si>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</si>
  <si>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</si>
  <si>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</si>
  <si>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</si>
  <si>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</si>
  <si>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</si>
  <si>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</si>
  <si>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</si>
  <si>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</si>
  <si>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</si>
  <si>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</si>
  <si>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</si>
  <si>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</si>
  <si>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</si>
  <si>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</si>
  <si>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</si>
  <si>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</si>
  <si>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</si>
  <si>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</si>
  <si>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</si>
  <si>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</si>
  <si>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</si>
  <si>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</si>
  <si>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</si>
  <si>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</si>
  <si>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</si>
  <si>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</si>
  <si>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</si>
  <si>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</si>
  <si>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</si>
  <si>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</si>
  <si>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</si>
  <si>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</si>
  <si>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</si>
  <si>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</si>
  <si>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</si>
  <si>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</si>
  <si>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</si>
  <si>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</si>
  <si>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</si>
  <si>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</si>
  <si>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</si>
  <si>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</si>
  <si>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</si>
  <si>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</si>
  <si>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</si>
  <si>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</si>
  <si>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</si>
  <si>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</si>
  <si>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</si>
  <si>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</si>
  <si>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</si>
  <si>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</si>
  <si>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</si>
  <si>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</si>
  <si>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</si>
  <si>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</si>
  <si>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</si>
  <si>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</si>
  <si>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</si>
  <si>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</si>
  <si>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</si>
  <si>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</si>
  <si>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</si>
  <si>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</si>
  <si>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</si>
  <si>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</si>
  <si>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</si>
  <si>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</si>
  <si>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</si>
  <si>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</si>
  <si>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</si>
  <si>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</si>
  <si>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</si>
  <si>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</si>
  <si>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</si>
  <si>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</si>
  <si>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</si>
  <si>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</si>
  <si>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</si>
  <si>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</si>
  <si>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</si>
  <si>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</si>
  <si>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</si>
  <si>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</si>
  <si>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</si>
  <si>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</si>
  <si>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</si>
  <si>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</si>
  <si>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</si>
  <si>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</si>
  <si>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</si>
  <si>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</si>
  <si>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</si>
  <si>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</si>
  <si>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</si>
  <si>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</si>
  <si>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</si>
  <si>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</si>
  <si>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</si>
  <si>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</si>
  <si>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</si>
  <si>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</si>
  <si>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</si>
  <si>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</si>
  <si>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</si>
  <si>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</si>
  <si>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</si>
  <si>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</si>
  <si>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</si>
  <si>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</si>
  <si>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</si>
  <si>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</si>
  <si>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</si>
  <si>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</si>
  <si>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</si>
  <si>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</si>
  <si>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</si>
  <si>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</si>
  <si>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</si>
  <si>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</si>
  <si>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</si>
  <si>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</si>
  <si>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</si>
  <si>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</si>
  <si>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</si>
  <si>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</si>
  <si>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</si>
  <si>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</si>
  <si>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</si>
  <si>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</si>
  <si>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</si>
  <si>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</si>
  <si>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</si>
  <si>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</si>
  <si>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</si>
  <si>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</si>
  <si>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</si>
  <si>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</si>
  <si>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</si>
  <si>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</si>
  <si>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</si>
  <si>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</si>
  <si>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</si>
  <si>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</si>
  <si>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</si>
  <si>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</si>
  <si>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</si>
  <si>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</si>
  <si>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</si>
  <si>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</si>
  <si>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</si>
  <si>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</si>
  <si>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</si>
  <si>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</si>
  <si>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</si>
  <si>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</si>
  <si>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</si>
  <si>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</si>
  <si>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</si>
  <si>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</si>
  <si>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</si>
  <si>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</si>
  <si>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</si>
  <si>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</si>
  <si>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</si>
  <si>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</si>
  <si>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</si>
  <si>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</si>
  <si>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</si>
  <si>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</si>
  <si>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</si>
  <si>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</si>
  <si>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</si>
  <si>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</si>
  <si>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</si>
  <si>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</si>
  <si>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</si>
  <si>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</si>
  <si>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</si>
  <si>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</si>
  <si>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</si>
  <si>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</si>
  <si>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</si>
  <si>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</si>
  <si>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</si>
  <si>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</si>
  <si>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</si>
  <si>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</si>
  <si>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</si>
  <si>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</si>
  <si>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</si>
  <si>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</si>
  <si>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</si>
  <si>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</si>
  <si>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</si>
  <si>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</si>
  <si>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</si>
  <si>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</si>
  <si>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</si>
  <si>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</si>
  <si>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</si>
  <si>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</si>
  <si>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</si>
  <si>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</si>
  <si>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</si>
  <si>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</si>
  <si>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</si>
  <si>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</si>
  <si>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</si>
  <si>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</si>
  <si>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</si>
  <si>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</si>
  <si>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</si>
  <si>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</si>
  <si>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</si>
  <si>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</si>
  <si>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</si>
  <si>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</si>
  <si>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</si>
  <si>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</si>
  <si>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</si>
  <si>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</si>
  <si>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</si>
  <si>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</si>
  <si>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</si>
  <si>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</si>
  <si>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</si>
  <si>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</si>
  <si>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</si>
  <si>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</si>
  <si>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</si>
  <si>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</si>
  <si>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</si>
  <si>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</si>
  <si>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</si>
  <si>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</si>
  <si>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</si>
  <si>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</si>
  <si>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</si>
  <si>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</si>
  <si>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</si>
  <si>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</si>
  <si>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</si>
  <si>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</si>
  <si>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</si>
  <si>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</si>
  <si>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</si>
  <si>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</si>
  <si>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</si>
  <si>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</si>
  <si>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</si>
  <si>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</si>
  <si>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</si>
  <si>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</si>
  <si>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</si>
  <si>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</si>
  <si>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</si>
  <si>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</si>
  <si>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</si>
  <si>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</si>
  <si>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</si>
  <si>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</si>
  <si>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</si>
  <si>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</si>
  <si>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</si>
  <si>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</si>
  <si>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</si>
  <si>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</si>
  <si>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</si>
  <si>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</si>
  <si>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</si>
  <si>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</si>
  <si>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</si>
  <si>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</si>
  <si>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</si>
  <si>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</si>
  <si>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</si>
  <si>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</si>
  <si>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</si>
  <si>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</si>
  <si>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</si>
  <si>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</si>
  <si>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</si>
  <si>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</si>
  <si>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</si>
  <si>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</si>
  <si>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</si>
  <si>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</si>
  <si>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</si>
  <si>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</si>
  <si>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</si>
  <si>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</si>
  <si>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</si>
  <si>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</si>
  <si>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</si>
  <si>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</si>
  <si>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</si>
  <si>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</si>
  <si>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</si>
  <si>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</si>
  <si>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</si>
  <si>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</si>
  <si>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</si>
  <si>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</si>
  <si>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</si>
  <si>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</si>
  <si>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</si>
  <si>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</si>
  <si>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</si>
  <si>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</si>
  <si>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</si>
  <si>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</si>
  <si>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</si>
  <si>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</si>
  <si>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</si>
  <si>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</si>
  <si>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</si>
  <si>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</si>
  <si>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</si>
  <si>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</si>
  <si>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</si>
  <si>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</si>
  <si>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</si>
  <si>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</si>
  <si>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</si>
  <si>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</si>
  <si>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</si>
  <si>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</si>
  <si>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</si>
  <si>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</si>
  <si>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</si>
  <si>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</si>
  <si>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</si>
  <si>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</si>
  <si>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</si>
  <si>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</si>
  <si>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</si>
  <si>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</si>
  <si>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</si>
  <si>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</si>
  <si>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</si>
  <si>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</si>
  <si>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</si>
  <si>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</si>
  <si>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</si>
  <si>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</si>
  <si>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</si>
  <si>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</si>
  <si>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</si>
  <si>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</si>
  <si>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</si>
  <si>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</si>
  <si>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</si>
  <si>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</si>
  <si>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</si>
  <si>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</si>
  <si>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</si>
  <si>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</si>
  <si>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</si>
  <si>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</si>
  <si>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</si>
  <si>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</si>
  <si>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</si>
  <si>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</si>
  <si>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</si>
  <si>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</si>
  <si>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</si>
  <si>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</si>
  <si>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</si>
  <si>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</si>
  <si>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</si>
  <si>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</si>
  <si>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</si>
  <si>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</si>
  <si>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</si>
  <si>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</si>
  <si>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</si>
  <si>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</si>
  <si>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</si>
  <si>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</si>
  <si>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</si>
  <si>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</si>
  <si>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</si>
  <si>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</si>
  <si>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</si>
  <si>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</si>
  <si>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</si>
  <si>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</si>
  <si>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</si>
  <si>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</si>
  <si>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</si>
  <si>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</si>
  <si>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</si>
  <si>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</si>
  <si>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</si>
  <si>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</si>
  <si>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</si>
  <si>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</si>
  <si>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</si>
  <si>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</si>
  <si>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</si>
  <si>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</si>
  <si>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</si>
  <si>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</si>
  <si>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</si>
  <si>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</si>
  <si>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</si>
  <si>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</si>
  <si>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</si>
  <si>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</si>
  <si>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</si>
  <si>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</si>
  <si>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</si>
  <si>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</si>
  <si>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</si>
  <si>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</si>
  <si>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</si>
  <si>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</si>
  <si>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</si>
  <si>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</si>
  <si>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</si>
  <si>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</si>
  <si>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</si>
  <si>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</si>
  <si>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</si>
  <si>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</si>
  <si>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</si>
  <si>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</si>
  <si>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</si>
  <si>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</si>
  <si>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</si>
  <si>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</si>
  <si>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</si>
  <si>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</si>
  <si>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</si>
  <si>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</si>
  <si>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</si>
  <si>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</si>
  <si>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</si>
  <si>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</si>
  <si>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</si>
  <si>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</si>
  <si>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</si>
  <si>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</si>
  <si>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</si>
  <si>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</si>
  <si>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</si>
  <si>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</si>
  <si>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</si>
  <si>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</si>
  <si>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</si>
  <si>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</si>
  <si>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</si>
  <si>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</si>
  <si>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</si>
  <si>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</si>
  <si>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</si>
  <si>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</si>
  <si>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</si>
  <si>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</si>
  <si>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</si>
  <si>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</si>
  <si>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</si>
  <si>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</si>
  <si>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</si>
  <si>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</si>
  <si>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</si>
  <si>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</si>
  <si>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</si>
  <si>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</si>
  <si>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</si>
  <si>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</si>
  <si>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</si>
  <si>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</si>
  <si>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</si>
  <si>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</si>
  <si>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</si>
  <si>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</si>
  <si>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</si>
  <si>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</si>
  <si>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</si>
  <si>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</si>
  <si>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</si>
  <si>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</si>
  <si>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</si>
  <si>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</si>
  <si>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</si>
  <si>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</si>
  <si>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</si>
  <si>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</si>
  <si>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</si>
  <si>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</si>
  <si>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</si>
  <si>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</si>
  <si>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</si>
  <si>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</si>
  <si>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</si>
  <si>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</si>
  <si>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</si>
  <si>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</si>
  <si>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</si>
  <si>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</si>
  <si>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</si>
  <si>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</si>
  <si>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</si>
  <si>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</si>
  <si>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</si>
  <si>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</si>
  <si>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</si>
  <si>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</si>
  <si>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</si>
  <si>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</si>
  <si>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</si>
  <si>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</si>
  <si>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</si>
  <si>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</si>
  <si>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</si>
  <si>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</si>
  <si>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</si>
  <si>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</si>
  <si>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</si>
  <si>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</si>
  <si>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</si>
  <si>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</si>
  <si>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</si>
  <si>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</si>
  <si>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</si>
  <si>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</si>
  <si>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</si>
  <si>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</si>
  <si>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</si>
  <si>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</si>
  <si>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</si>
  <si>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</si>
  <si>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</si>
  <si>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</si>
  <si>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</si>
  <si>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</si>
  <si>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</si>
  <si>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</si>
  <si>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</si>
  <si>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</si>
  <si>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</si>
  <si>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</si>
  <si>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</si>
  <si>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</si>
  <si>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</si>
  <si>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</si>
  <si>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</si>
  <si>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</si>
  <si>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</si>
  <si>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</si>
  <si>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</si>
  <si>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</si>
  <si>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</si>
  <si>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</si>
  <si>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</si>
  <si>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</si>
  <si>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</si>
  <si>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</si>
  <si>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</si>
  <si>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</si>
  <si>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</si>
  <si>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</si>
  <si>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</si>
  <si>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</si>
  <si>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</si>
  <si>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</si>
  <si>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</si>
  <si>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</si>
  <si>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</si>
  <si>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</si>
  <si>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</si>
  <si>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</si>
  <si>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</si>
  <si>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</si>
  <si>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</si>
  <si>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</si>
  <si>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</si>
  <si>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</si>
  <si>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</si>
  <si>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</si>
  <si>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</si>
  <si>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</si>
  <si>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</si>
  <si>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</si>
  <si>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</si>
  <si>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</si>
  <si>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</si>
  <si>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</si>
  <si>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</si>
  <si>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</si>
  <si>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</si>
  <si>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</si>
  <si>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</si>
  <si>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</si>
  <si>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</si>
  <si>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</si>
  <si>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</si>
  <si>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</si>
  <si>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</si>
  <si>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</si>
  <si>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</si>
  <si>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</si>
  <si>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</si>
  <si>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</si>
  <si>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</si>
  <si>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</si>
  <si>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</si>
  <si>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</si>
  <si>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</si>
  <si>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</si>
  <si>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</si>
  <si>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</si>
  <si>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</si>
  <si>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</si>
  <si>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</si>
  <si>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</si>
  <si>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</si>
  <si>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</si>
  <si>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</si>
  <si>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</si>
  <si>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</si>
  <si>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</si>
  <si>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</si>
  <si>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</si>
  <si>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</si>
  <si>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</si>
  <si>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</si>
  <si>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</si>
  <si>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</si>
  <si>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</si>
  <si>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</si>
  <si>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</si>
  <si>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</si>
  <si>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</si>
  <si>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</si>
  <si>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</si>
  <si>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</si>
  <si>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</si>
  <si>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</si>
  <si>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</si>
  <si>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</si>
  <si>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</si>
  <si>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</si>
  <si>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</si>
  <si>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</si>
  <si>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</si>
  <si>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</si>
  <si>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</si>
  <si>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</si>
  <si>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</si>
  <si>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</si>
  <si>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</si>
  <si>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</si>
  <si>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</si>
  <si>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</si>
  <si>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</si>
  <si>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</si>
  <si>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</si>
  <si>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</si>
  <si>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</si>
  <si>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</si>
  <si>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</si>
  <si>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</si>
  <si>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</si>
  <si>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</si>
  <si>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</si>
  <si>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</si>
  <si>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</si>
  <si>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</si>
  <si>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</si>
  <si>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</si>
  <si>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</si>
  <si>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</si>
  <si>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</si>
  <si>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</si>
  <si>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</si>
  <si>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</si>
  <si>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</si>
  <si>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</si>
  <si>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</si>
  <si>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</si>
  <si>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</si>
  <si>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</si>
  <si>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</si>
  <si>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</si>
  <si>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</si>
  <si>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</si>
  <si>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</si>
  <si>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</si>
  <si>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</si>
  <si>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</si>
  <si>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</si>
  <si>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</si>
  <si>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</si>
  <si>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</si>
  <si>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</si>
  <si>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</si>
  <si>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</si>
  <si>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</si>
  <si>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</si>
  <si>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</si>
  <si>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</si>
  <si>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</si>
  <si>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</si>
  <si>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</si>
  <si>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</si>
  <si>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</si>
  <si>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</si>
  <si>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</si>
  <si>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</si>
  <si>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</si>
  <si>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</si>
  <si>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</si>
  <si>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</si>
  <si>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</si>
  <si>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</si>
  <si>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</si>
  <si>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</si>
  <si>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</si>
  <si>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</si>
  <si>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</si>
  <si>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</si>
  <si>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</si>
  <si>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</si>
  <si>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</si>
  <si>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</si>
  <si>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</si>
  <si>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</si>
  <si>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</si>
  <si>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</si>
  <si>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</si>
  <si>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</si>
  <si>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</si>
  <si>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</si>
  <si>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</si>
  <si>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</si>
  <si>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</si>
  <si>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</si>
  <si>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</si>
  <si>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</si>
  <si>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</si>
  <si>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</si>
  <si>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</si>
  <si>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</si>
  <si>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</si>
  <si>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</si>
  <si>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</si>
  <si>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</si>
  <si>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</si>
  <si>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</si>
  <si>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</si>
  <si>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</si>
  <si>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</si>
  <si>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</si>
  <si>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</si>
  <si>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</si>
  <si>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</si>
  <si>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</si>
  <si>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</si>
  <si>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</si>
  <si>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</si>
  <si>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</si>
  <si>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</si>
  <si>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</si>
  <si>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</si>
  <si>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</si>
  <si>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</si>
  <si>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</si>
  <si>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</si>
  <si>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</si>
  <si>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</si>
  <si>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</si>
  <si>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</si>
  <si>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</si>
  <si>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</si>
  <si>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</si>
  <si>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</si>
  <si>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</si>
  <si>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</si>
  <si>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</si>
  <si>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</si>
  <si>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</si>
  <si>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</si>
  <si>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</si>
  <si>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</si>
  <si>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</si>
  <si>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</si>
  <si>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</si>
  <si>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</si>
  <si>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</si>
  <si>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</si>
  <si>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</si>
  <si>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</si>
  <si>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</si>
  <si>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</si>
  <si>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</si>
  <si>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</si>
  <si>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</si>
  <si>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</si>
  <si>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</si>
  <si>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</si>
  <si>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</si>
  <si>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</si>
  <si>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</si>
  <si>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</si>
  <si>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</si>
  <si>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</si>
  <si>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</si>
  <si>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</si>
  <si>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</si>
  <si>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</si>
  <si>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</si>
  <si>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</si>
  <si>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</si>
  <si>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</si>
  <si>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</si>
  <si>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</si>
  <si>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</si>
  <si>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</si>
  <si>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</si>
  <si>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</si>
  <si>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</si>
  <si>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</si>
  <si>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</si>
  <si>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</si>
  <si>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</si>
  <si>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</si>
  <si>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</si>
  <si>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</si>
  <si>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</si>
  <si>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</si>
  <si>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</si>
  <si>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</si>
  <si>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</si>
  <si>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</si>
  <si>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</si>
  <si>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</si>
  <si>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</si>
  <si>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</si>
  <si>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</si>
  <si>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</si>
  <si>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</si>
  <si>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</si>
  <si>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</si>
  <si>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</si>
  <si>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</si>
  <si>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</si>
  <si>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</si>
  <si>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</si>
  <si>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</si>
  <si>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</si>
  <si>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</si>
  <si>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</si>
  <si>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</si>
  <si>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</si>
  <si>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</si>
  <si>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</si>
  <si>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</si>
  <si>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</si>
  <si>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</si>
  <si>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</si>
  <si>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</si>
  <si>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</si>
  <si>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</si>
  <si>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</si>
  <si>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</si>
  <si>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</si>
  <si>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</si>
  <si>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</si>
  <si>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</si>
  <si>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</si>
  <si>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</si>
  <si>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</si>
  <si>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</si>
  <si>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</si>
  <si>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</si>
  <si>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</si>
  <si>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</si>
  <si>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</si>
  <si>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</si>
  <si>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</si>
  <si>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</si>
  <si>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</si>
  <si>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</si>
  <si>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</si>
  <si>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</si>
  <si>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</si>
  <si>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</si>
  <si>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</si>
  <si>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</si>
  <si>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</si>
  <si>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</si>
  <si>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</si>
  <si>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</si>
  <si>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</si>
  <si>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</si>
  <si>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</si>
  <si>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</si>
  <si>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</si>
  <si>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</si>
  <si>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</si>
  <si>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</si>
  <si>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</si>
  <si>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</si>
  <si>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</si>
  <si>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</si>
  <si>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</si>
  <si>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</si>
  <si>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</si>
  <si>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</si>
  <si>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</si>
  <si>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</si>
  <si>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</si>
  <si>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</si>
  <si>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</si>
  <si>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</si>
  <si>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</si>
  <si>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</si>
  <si>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</si>
  <si>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</si>
  <si>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</si>
  <si>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</si>
  <si>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</si>
  <si>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</si>
  <si>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</si>
  <si>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</si>
  <si>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</si>
  <si>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</si>
  <si>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</si>
  <si>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</si>
  <si>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</si>
  <si>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</si>
  <si>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</si>
  <si>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</si>
  <si>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</si>
  <si>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</si>
  <si>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</si>
  <si>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</si>
  <si>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</si>
  <si>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</si>
  <si>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</si>
  <si>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</si>
  <si>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</si>
  <si>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</si>
  <si>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</si>
  <si>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</si>
  <si>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</si>
  <si>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</si>
  <si>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</si>
  <si>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</si>
  <si>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</si>
  <si>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</si>
  <si>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</si>
  <si>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</si>
  <si>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</si>
  <si>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</si>
  <si>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</si>
  <si>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</si>
  <si>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</si>
  <si>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</si>
  <si>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</si>
  <si>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</si>
  <si>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</si>
  <si>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</si>
  <si>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</si>
  <si>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</si>
  <si>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</si>
  <si>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</si>
  <si>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</si>
  <si>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</si>
  <si>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</si>
  <si>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</si>
  <si>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</si>
  <si>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</si>
  <si>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</si>
  <si>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</si>
  <si>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</si>
  <si>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</si>
  <si>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</si>
  <si>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</si>
  <si>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</si>
  <si>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</si>
  <si>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</si>
  <si>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</si>
  <si>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</si>
  <si>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</si>
  <si>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</si>
  <si>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</si>
  <si>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</si>
  <si>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</si>
  <si>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</si>
  <si>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</si>
  <si>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</si>
  <si>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</si>
  <si>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</si>
  <si>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</si>
  <si>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</si>
  <si>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</si>
  <si>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</si>
  <si>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</si>
  <si>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</si>
  <si>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</si>
  <si>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</si>
  <si>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</si>
  <si>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</si>
  <si>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</si>
  <si>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</si>
  <si>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</si>
  <si>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</si>
  <si>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</si>
  <si>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</si>
  <si>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</si>
  <si>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</si>
  <si>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</si>
  <si>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</si>
  <si>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</si>
  <si>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</si>
  <si>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</si>
  <si>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</si>
  <si>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</si>
  <si>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</si>
  <si>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</si>
  <si>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</si>
  <si>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</si>
  <si>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</si>
  <si>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</si>
  <si>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</si>
  <si>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</si>
  <si>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</si>
  <si>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</si>
  <si>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</si>
  <si>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</si>
  <si>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</si>
  <si>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</si>
  <si>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</si>
  <si>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</si>
  <si>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</si>
  <si>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</si>
  <si>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</si>
  <si>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</si>
  <si>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</si>
  <si>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</si>
  <si>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</si>
  <si>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</si>
  <si>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</si>
  <si>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</si>
  <si>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</si>
  <si>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</si>
  <si>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</si>
  <si>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</si>
  <si>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</si>
  <si>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</si>
  <si>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</si>
  <si>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</si>
  <si>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</si>
  <si>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</si>
  <si>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</si>
  <si>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</si>
  <si>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</si>
  <si>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</si>
  <si>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</si>
  <si>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</si>
  <si>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</si>
  <si>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</si>
  <si>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</si>
  <si>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</si>
  <si>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</si>
  <si>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</si>
  <si>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</si>
  <si>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</si>
  <si>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</si>
  <si>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</si>
  <si>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</si>
  <si>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</si>
  <si>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</si>
  <si>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</si>
  <si>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</si>
  <si>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</si>
  <si>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</si>
  <si>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</si>
  <si>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</si>
  <si>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</si>
  <si>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</si>
  <si>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</si>
  <si>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</si>
  <si>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</si>
  <si>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</si>
  <si>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</si>
  <si>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</si>
  <si>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</si>
  <si>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</si>
  <si>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</si>
  <si>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</si>
  <si>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</si>
  <si>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</si>
  <si>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</si>
  <si>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</si>
  <si>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</si>
  <si>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</si>
  <si>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</si>
  <si>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</si>
  <si>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</si>
  <si>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</si>
  <si>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</si>
  <si>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</si>
  <si>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</si>
  <si>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</si>
  <si>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</si>
  <si>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</si>
  <si>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</si>
  <si>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</si>
  <si>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</si>
  <si>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</si>
  <si>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</si>
  <si>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</si>
  <si>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</si>
  <si>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</si>
  <si>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</si>
  <si>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</si>
  <si>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</si>
  <si>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</si>
  <si>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</si>
  <si>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</si>
  <si>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</si>
  <si>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</si>
  <si>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</si>
  <si>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</si>
  <si>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</si>
  <si>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</si>
  <si>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</si>
  <si>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</si>
  <si>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</si>
  <si>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</si>
  <si>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</si>
  <si>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</si>
  <si>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</si>
  <si>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</si>
  <si>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</si>
  <si>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</si>
  <si>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</si>
  <si>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</si>
  <si>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</si>
  <si>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</si>
  <si>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</si>
  <si>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</si>
  <si>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</si>
  <si>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</si>
  <si>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</si>
  <si>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</si>
  <si>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</si>
  <si>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</si>
  <si>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</si>
  <si>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</si>
  <si>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</si>
  <si>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</si>
  <si>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</si>
  <si>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</si>
  <si>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</si>
  <si>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</si>
  <si>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</si>
  <si>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</si>
  <si>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</si>
  <si>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</si>
  <si>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</si>
  <si>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</si>
  <si>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</si>
  <si>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</si>
  <si>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</si>
  <si>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</si>
  <si>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</si>
  <si>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</si>
  <si>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</si>
  <si>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</si>
  <si>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</si>
  <si>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</si>
  <si>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</si>
  <si>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</si>
  <si>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</si>
  <si>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</si>
  <si>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</si>
  <si>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</si>
  <si>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</si>
  <si>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</si>
  <si>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</si>
  <si>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</si>
  <si>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</si>
  <si>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</si>
  <si>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</si>
  <si>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</si>
  <si>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</si>
  <si>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</si>
  <si>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</si>
  <si>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</si>
  <si>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</si>
  <si>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</si>
  <si>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</si>
  <si>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</si>
  <si>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</si>
  <si>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</si>
  <si>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</si>
  <si>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</si>
  <si>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</si>
  <si>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</si>
  <si>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</si>
  <si>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</si>
  <si>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</si>
  <si>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</si>
  <si>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</si>
  <si>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</si>
  <si>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</si>
  <si>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</si>
  <si>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</si>
  <si>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</si>
  <si>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</si>
  <si>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</si>
  <si>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</si>
  <si>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</si>
  <si>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</si>
  <si>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</si>
  <si>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</si>
  <si>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</si>
  <si>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</si>
  <si>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</si>
  <si>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</si>
  <si>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</si>
  <si>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</si>
  <si>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</si>
  <si>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</si>
  <si>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</si>
  <si>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</si>
  <si>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</si>
  <si>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</si>
  <si>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</si>
  <si>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</si>
  <si>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</si>
  <si>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</si>
  <si>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</si>
  <si>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</si>
  <si>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</si>
  <si>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</si>
  <si>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</si>
  <si>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</si>
  <si>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</si>
  <si>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</si>
  <si>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</si>
  <si>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</si>
  <si>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</si>
  <si>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</si>
  <si>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</si>
  <si>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</si>
  <si>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</si>
  <si>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</si>
  <si>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</si>
  <si>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</si>
  <si>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</si>
  <si>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</si>
  <si>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</si>
  <si>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</si>
  <si>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</si>
  <si>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</si>
  <si>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</si>
  <si>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</si>
  <si>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</si>
  <si>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</si>
  <si>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</si>
  <si>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</si>
  <si>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</si>
  <si>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</si>
  <si>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</si>
  <si>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</si>
  <si>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</si>
  <si>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</si>
  <si>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</si>
  <si>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</si>
  <si>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</si>
  <si>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</si>
  <si>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</si>
  <si>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</si>
  <si>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</si>
  <si>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</si>
  <si>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</si>
  <si>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</si>
  <si>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</si>
  <si>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</si>
  <si>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</si>
  <si>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</si>
  <si>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</si>
  <si>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</si>
  <si>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</si>
  <si>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</si>
  <si>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</si>
  <si>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</si>
  <si>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</si>
  <si>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</si>
  <si>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</si>
  <si>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</si>
  <si>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</si>
  <si>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</si>
  <si>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</si>
  <si>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</si>
  <si>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</si>
  <si>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</si>
  <si>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</si>
  <si>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</si>
  <si>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</si>
  <si>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</si>
  <si>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</si>
  <si>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</si>
  <si>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</si>
  <si>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</si>
  <si>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</si>
  <si>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</si>
  <si>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</si>
  <si>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</si>
  <si>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</si>
  <si>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</si>
  <si>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</si>
  <si>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</si>
  <si>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</si>
  <si>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</si>
  <si>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</si>
  <si>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</si>
  <si>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</si>
  <si>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</si>
  <si>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</si>
  <si>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</si>
  <si>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</si>
  <si>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</si>
  <si>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</si>
  <si>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</si>
  <si>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</si>
  <si>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</si>
  <si>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</si>
  <si>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</si>
  <si>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</si>
  <si>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</si>
  <si>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</si>
  <si>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</si>
  <si>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</si>
  <si>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</si>
  <si>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</si>
  <si>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</si>
  <si>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</si>
  <si>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</si>
  <si>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</si>
  <si>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</si>
  <si>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</si>
  <si>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</si>
  <si>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</si>
  <si>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</si>
  <si>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</si>
  <si>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</si>
  <si>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</si>
  <si>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</si>
  <si>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</si>
  <si>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</si>
  <si>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</si>
  <si>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</si>
  <si>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</si>
  <si>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</si>
  <si>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</si>
  <si>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</si>
  <si>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</si>
  <si>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</si>
  <si>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</si>
  <si>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</si>
  <si>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</si>
  <si>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</si>
  <si>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</si>
  <si>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</si>
  <si>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</si>
  <si>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</si>
  <si>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</si>
  <si>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</si>
  <si>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</si>
  <si>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</si>
  <si>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</si>
  <si>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</si>
  <si>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</si>
  <si>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</si>
  <si>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</si>
  <si>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</si>
  <si>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</si>
  <si>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</si>
  <si>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</si>
  <si>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</si>
  <si>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</si>
  <si>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</si>
  <si>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</si>
  <si>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</si>
  <si>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</si>
  <si>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</si>
  <si>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</si>
  <si>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</si>
  <si>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</si>
  <si>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</si>
  <si>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</si>
  <si>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</si>
  <si>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</si>
  <si>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</si>
  <si>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</si>
  <si>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</si>
  <si>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</si>
  <si>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</si>
  <si>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</si>
  <si>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</si>
  <si>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</si>
  <si>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</si>
  <si>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</si>
  <si>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</si>
  <si>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</si>
  <si>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</si>
  <si>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</si>
  <si>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</si>
  <si>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</si>
  <si>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</si>
  <si>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</si>
  <si>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</si>
  <si>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</si>
  <si>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</si>
  <si>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</si>
  <si>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</si>
  <si>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</si>
  <si>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</si>
  <si>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</si>
  <si>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</si>
  <si>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</si>
  <si>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</si>
  <si>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</si>
  <si>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</si>
  <si>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</si>
  <si>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</si>
  <si>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</si>
  <si>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</si>
  <si>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</si>
  <si>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</si>
  <si>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</si>
  <si>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</si>
  <si>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</si>
  <si>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</si>
  <si>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</si>
  <si>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</si>
  <si>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</si>
  <si>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</si>
  <si>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</si>
  <si>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</si>
  <si>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</si>
  <si>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</si>
  <si>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</si>
  <si>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</si>
  <si>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</si>
  <si>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</si>
  <si>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</si>
  <si>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</si>
  <si>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</si>
  <si>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</si>
  <si>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</si>
  <si>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</si>
  <si>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</si>
  <si>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</si>
  <si>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</si>
  <si>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</si>
  <si>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</si>
  <si>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</si>
  <si>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</si>
  <si>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</si>
  <si>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</si>
  <si>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</si>
  <si>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</si>
  <si>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</si>
  <si>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</si>
  <si>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</si>
  <si>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</si>
  <si>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</si>
  <si>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</si>
  <si>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</si>
  <si>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</si>
  <si>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</si>
  <si>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</si>
  <si>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</si>
  <si>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</si>
  <si>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</si>
  <si>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</si>
  <si>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</si>
  <si>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</si>
  <si>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</si>
  <si>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</si>
  <si>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</si>
  <si>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</si>
  <si>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</si>
  <si>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</si>
  <si>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</si>
  <si>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</si>
  <si>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</si>
  <si>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</si>
  <si>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</si>
  <si>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</si>
  <si>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</si>
  <si>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</si>
  <si>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</si>
  <si>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</si>
  <si>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</si>
  <si>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</si>
  <si>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</si>
  <si>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</si>
  <si>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</si>
  <si>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</si>
  <si>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</si>
  <si>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</si>
  <si>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</si>
  <si>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</si>
  <si>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</si>
  <si>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</si>
  <si>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</si>
  <si>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</si>
  <si>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</si>
  <si>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</si>
  <si>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</si>
  <si>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</si>
  <si>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</si>
  <si>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</si>
  <si>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</si>
  <si>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</si>
  <si>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</si>
  <si>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</si>
  <si>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</si>
  <si>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</si>
  <si>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</si>
  <si>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</si>
  <si>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</si>
  <si>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</si>
  <si>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</si>
  <si>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</si>
  <si>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</si>
  <si>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</si>
  <si>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</si>
  <si>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</si>
  <si>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</si>
  <si>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</si>
  <si>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</si>
  <si>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</si>
  <si>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</si>
  <si>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</si>
  <si>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</si>
  <si>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</si>
  <si>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</si>
  <si>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</si>
  <si>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</si>
  <si>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</si>
  <si>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</si>
  <si>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</si>
  <si>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</si>
  <si>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</si>
  <si>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</si>
  <si>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</si>
  <si>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</si>
  <si>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</si>
  <si>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</si>
  <si>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</si>
  <si>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</si>
  <si>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</si>
  <si>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</si>
  <si>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</si>
  <si>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</si>
  <si>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</si>
  <si>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</si>
  <si>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</si>
  <si>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</si>
  <si>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</si>
  <si>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</si>
  <si>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</si>
  <si>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</si>
  <si>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</si>
  <si>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</si>
  <si>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</si>
  <si>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</si>
  <si>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</si>
  <si>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</si>
  <si>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</si>
  <si>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</si>
  <si>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</si>
  <si>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</si>
  <si>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</si>
  <si>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</si>
  <si>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</si>
  <si>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</si>
  <si>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</si>
  <si>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</si>
  <si>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</si>
  <si>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</si>
  <si>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</si>
  <si>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</si>
  <si>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</si>
  <si>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</si>
  <si>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</si>
  <si>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</si>
  <si>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</si>
  <si>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</si>
  <si>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</si>
  <si>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</si>
  <si>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</si>
  <si>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</si>
  <si>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</si>
  <si>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</si>
  <si>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</si>
  <si>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</si>
  <si>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</si>
  <si>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</si>
  <si>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</si>
  <si>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</si>
  <si>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</si>
  <si>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</si>
  <si>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</si>
  <si>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</si>
  <si>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</si>
  <si>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</si>
  <si>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</si>
  <si>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</si>
  <si>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</si>
  <si>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</si>
  <si>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</si>
  <si>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</si>
  <si>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</si>
  <si>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</si>
  <si>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</si>
  <si>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</si>
  <si>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</si>
  <si>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</si>
  <si>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</si>
  <si>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</si>
  <si>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</si>
  <si>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</si>
  <si>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</si>
  <si>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</si>
  <si>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</si>
  <si>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</si>
  <si>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</si>
  <si>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</si>
  <si>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</si>
  <si>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</si>
  <si>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</si>
  <si>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</si>
  <si>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</si>
  <si>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</si>
  <si>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</si>
  <si>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</si>
  <si>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</si>
  <si>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</si>
  <si>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</si>
  <si>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</si>
  <si>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</si>
  <si>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</si>
  <si>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</si>
  <si>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</si>
  <si>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</si>
  <si>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</si>
  <si>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</si>
  <si>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</si>
  <si>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</si>
  <si>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</si>
  <si>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</si>
  <si>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</si>
  <si>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</si>
  <si>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</si>
  <si>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</si>
  <si>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</si>
  <si>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</si>
  <si>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</si>
  <si>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</si>
  <si>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</si>
  <si>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</si>
  <si>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</si>
  <si>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</si>
  <si>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</si>
  <si>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</si>
  <si>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</si>
  <si>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</si>
  <si>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</si>
  <si>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</si>
  <si>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</si>
  <si>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</si>
  <si>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</si>
  <si>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</si>
  <si>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</si>
  <si>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</si>
  <si>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</si>
  <si>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</si>
  <si>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</si>
  <si>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</si>
  <si>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</si>
  <si>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</si>
  <si>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</si>
  <si>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</si>
  <si>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</si>
  <si>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</si>
  <si>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</si>
  <si>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</si>
  <si>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</si>
  <si>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</si>
  <si>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</si>
  <si>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</si>
  <si>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</si>
  <si>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</si>
  <si>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</si>
  <si>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</si>
  <si>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</si>
  <si>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</si>
  <si>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</si>
  <si>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</si>
  <si>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</si>
  <si>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</si>
  <si>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</si>
  <si>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</si>
  <si>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</si>
  <si>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</si>
  <si>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</si>
  <si>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</si>
  <si>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</si>
  <si>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</si>
  <si>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</si>
  <si>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</si>
  <si>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</si>
  <si>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</si>
  <si>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</si>
  <si>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</si>
  <si>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</si>
  <si>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</si>
  <si>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</si>
  <si>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</si>
  <si>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</si>
  <si>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</si>
  <si>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</si>
  <si>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</si>
  <si>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</si>
  <si>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</si>
  <si>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</si>
  <si>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</si>
  <si>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</si>
  <si>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</si>
  <si>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</si>
  <si>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</si>
  <si>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</si>
  <si>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</si>
  <si>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</si>
  <si>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</si>
  <si>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</si>
  <si>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</si>
  <si>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</si>
  <si>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</si>
  <si>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</si>
  <si>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</si>
  <si>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</si>
  <si>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</si>
  <si>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</si>
  <si>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</si>
  <si>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</si>
  <si>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</si>
  <si>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</si>
  <si>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</si>
  <si>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</si>
  <si>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</si>
  <si>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</si>
  <si>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</si>
  <si>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</si>
  <si>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</si>
  <si>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</si>
  <si>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</si>
  <si>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</si>
  <si>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</si>
  <si>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</si>
  <si>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</si>
  <si>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</si>
  <si>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</si>
  <si>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</si>
  <si>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</si>
  <si>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</si>
  <si>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</si>
  <si>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</si>
  <si>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</si>
  <si>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</si>
  <si>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</si>
  <si>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</si>
  <si>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</si>
  <si>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</si>
  <si>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</si>
  <si>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</si>
  <si>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</si>
  <si>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</si>
  <si>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</si>
  <si>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</si>
  <si>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</si>
  <si>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</si>
  <si>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</si>
  <si>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</si>
  <si>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</si>
  <si>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</si>
  <si>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</si>
  <si>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</si>
  <si>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</si>
  <si>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</si>
  <si>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</si>
  <si>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</si>
  <si>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</si>
  <si>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</si>
  <si>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</si>
  <si>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</si>
  <si>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</si>
  <si>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</si>
  <si>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</si>
  <si>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</si>
  <si>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</si>
  <si>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</si>
  <si>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</si>
  <si>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</si>
  <si>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</si>
  <si>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</si>
  <si>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</si>
  <si>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</si>
  <si>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</si>
  <si>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</si>
  <si>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</si>
  <si>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</si>
  <si>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</si>
  <si>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</si>
  <si>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</si>
  <si>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</si>
  <si>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</si>
  <si>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</si>
  <si>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</si>
  <si>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</si>
  <si>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</si>
  <si>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</si>
  <si>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</si>
  <si>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</si>
  <si>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</si>
  <si>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</si>
  <si>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</si>
  <si>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</si>
  <si>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</si>
  <si>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</si>
  <si>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</si>
  <si>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</si>
  <si>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</si>
  <si>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</si>
  <si>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</si>
  <si>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</si>
  <si>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</si>
  <si>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</si>
  <si>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</si>
  <si>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</si>
  <si>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</si>
  <si>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</si>
  <si>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</si>
  <si>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</si>
  <si>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</si>
  <si>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</si>
  <si>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</si>
  <si>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</si>
  <si>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</si>
  <si>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</si>
  <si>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</si>
  <si>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</si>
  <si>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</si>
  <si>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</si>
  <si>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</si>
  <si>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</si>
  <si>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</si>
  <si>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</si>
  <si>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</si>
  <si>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</si>
  <si>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</si>
  <si>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</si>
  <si>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</si>
  <si>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</si>
  <si>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</si>
  <si>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</si>
  <si>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</si>
  <si>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</si>
  <si>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</si>
  <si>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</si>
  <si>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</si>
  <si>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</si>
  <si>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</si>
  <si>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</si>
  <si>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</si>
  <si>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</si>
  <si>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</si>
  <si>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</si>
  <si>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</si>
  <si>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</si>
  <si>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</si>
  <si>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</si>
  <si>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</si>
  <si>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</si>
  <si>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</si>
  <si>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</si>
  <si>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</si>
  <si>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</si>
  <si>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</si>
  <si>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</si>
  <si>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</si>
  <si>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</si>
  <si>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</si>
  <si>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</si>
  <si>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</si>
  <si>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</si>
  <si>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</si>
  <si>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</si>
  <si>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</si>
  <si>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</si>
  <si>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</si>
  <si>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</si>
  <si>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</si>
  <si>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</si>
  <si>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</si>
  <si>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</si>
  <si>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</si>
  <si>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</si>
  <si>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</si>
  <si>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</si>
  <si>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</si>
  <si>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</si>
  <si>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</si>
  <si>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</si>
  <si>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</si>
  <si>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</si>
  <si>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</si>
  <si>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</si>
  <si>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</si>
  <si>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</si>
  <si>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</si>
  <si>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</si>
  <si>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</si>
  <si>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</si>
  <si>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</si>
  <si>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</si>
  <si>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</si>
  <si>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</si>
  <si>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</si>
  <si>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</si>
  <si>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</si>
  <si>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</si>
  <si>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</si>
  <si>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</si>
  <si>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</si>
  <si>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</si>
  <si>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</si>
  <si>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</si>
  <si>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</si>
  <si>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</si>
  <si>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</si>
  <si>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</si>
  <si>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</si>
  <si>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</si>
  <si>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</si>
  <si>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</si>
  <si>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</si>
  <si>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</si>
  <si>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</si>
  <si>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</si>
  <si>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</si>
  <si>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</si>
  <si>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</si>
  <si>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</si>
  <si>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</si>
  <si>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</si>
  <si>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</si>
  <si>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</si>
  <si>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</si>
  <si>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</si>
  <si>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</si>
  <si>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</si>
  <si>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</si>
  <si>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</si>
  <si>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</si>
  <si>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</si>
  <si>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</si>
  <si>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</si>
  <si>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</si>
  <si>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</si>
  <si>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</si>
  <si>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</si>
  <si>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</si>
  <si>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</si>
  <si>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</si>
  <si>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</si>
  <si>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</si>
  <si>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</si>
  <si>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</si>
  <si>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</si>
  <si>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</si>
  <si>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</si>
  <si>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</si>
  <si>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</si>
  <si>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</si>
  <si>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</si>
  <si>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</si>
  <si>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</si>
  <si>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</si>
  <si>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</si>
  <si>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</si>
  <si>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</si>
  <si>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</si>
  <si>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</si>
  <si>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</si>
  <si>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</si>
  <si>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</si>
  <si>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</si>
  <si>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</si>
  <si>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</si>
  <si>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</si>
  <si>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</si>
  <si>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</si>
  <si>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</si>
  <si>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</si>
  <si>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</si>
  <si>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</si>
  <si>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</si>
  <si>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</si>
  <si>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</si>
  <si>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</si>
  <si>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</si>
  <si>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</si>
  <si>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</si>
  <si>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</si>
  <si>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</si>
  <si>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</si>
  <si>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</si>
  <si>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</si>
  <si>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</si>
  <si>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</si>
  <si>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</si>
  <si>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</si>
  <si>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</si>
  <si>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</si>
  <si>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</si>
  <si>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</si>
  <si>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</si>
  <si>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</si>
  <si>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</si>
  <si>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</si>
  <si>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</si>
  <si>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</si>
  <si>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</si>
  <si>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</si>
  <si>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</si>
  <si>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</si>
  <si>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</si>
  <si>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</si>
  <si>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</si>
  <si>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</si>
  <si>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</si>
  <si>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</si>
  <si>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</si>
  <si>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</si>
  <si>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</si>
  <si>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</si>
  <si>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</si>
  <si>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</si>
  <si>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</si>
  <si>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</si>
  <si>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</si>
  <si>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</si>
  <si>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</si>
  <si>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</si>
  <si>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</si>
  <si>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</si>
  <si>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</si>
  <si>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</si>
  <si>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</si>
  <si>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</si>
  <si>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</si>
  <si>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</si>
  <si>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</si>
  <si>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</si>
  <si>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</si>
  <si>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</si>
  <si>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</si>
  <si>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</si>
  <si>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</si>
  <si>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</si>
  <si>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</si>
  <si>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</si>
  <si>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</si>
  <si>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</si>
  <si>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</si>
  <si>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</si>
  <si>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</si>
  <si>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</si>
  <si>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</si>
  <si>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</si>
  <si>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</si>
  <si>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</si>
  <si>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</si>
  <si>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</si>
  <si>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</si>
  <si>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</si>
  <si>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</si>
  <si>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</si>
  <si>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</si>
  <si>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</si>
  <si>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</si>
  <si>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</si>
  <si>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</si>
  <si>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</si>
  <si>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</si>
  <si>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</si>
  <si>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</si>
  <si>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</si>
  <si>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</si>
  <si>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</si>
  <si>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</si>
  <si>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</si>
  <si>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</si>
  <si>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</si>
  <si>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</si>
  <si>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</si>
  <si>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</si>
  <si>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</si>
  <si>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</si>
  <si>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</si>
  <si>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</si>
  <si>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</si>
  <si>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</si>
  <si>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</si>
  <si>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</si>
  <si>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</si>
  <si>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</si>
  <si>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</si>
  <si>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</si>
  <si>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</si>
  <si>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</si>
  <si>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</si>
  <si>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</si>
  <si>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</si>
  <si>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</si>
  <si>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</si>
  <si>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</si>
  <si>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</si>
  <si>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</si>
  <si>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</si>
  <si>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</si>
  <si>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</si>
  <si>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</si>
  <si>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</si>
  <si>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</si>
  <si>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</si>
  <si>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</si>
  <si>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</si>
  <si>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</si>
  <si>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</si>
  <si>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</si>
  <si>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</si>
  <si>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</si>
  <si>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</si>
  <si>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</si>
  <si>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</si>
  <si>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</si>
  <si>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</si>
  <si>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</si>
  <si>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</si>
  <si>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</si>
  <si>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</si>
  <si>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</si>
  <si>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</si>
  <si>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</si>
  <si>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</si>
  <si>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</si>
  <si>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</si>
  <si>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</si>
  <si>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</si>
  <si>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</si>
  <si>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</si>
  <si>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</si>
  <si>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</si>
  <si>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</si>
  <si>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</si>
  <si>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</si>
  <si>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</si>
  <si>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</si>
  <si>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</si>
  <si>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</si>
  <si>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</si>
  <si>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</si>
  <si>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</si>
  <si>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</si>
  <si>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</si>
  <si>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</si>
  <si>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</si>
  <si>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</si>
  <si>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</si>
  <si>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</si>
  <si>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</si>
  <si>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</si>
  <si>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</si>
  <si>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</si>
  <si>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</si>
  <si>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</si>
  <si>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</si>
  <si>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</si>
  <si>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</si>
  <si>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</si>
  <si>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</si>
  <si>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</si>
  <si>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</si>
  <si>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</si>
  <si>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</si>
  <si>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</si>
  <si>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</si>
  <si>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</si>
  <si>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</si>
  <si>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</si>
  <si>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</si>
  <si>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</si>
  <si>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</si>
  <si>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</si>
  <si>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</si>
  <si>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</si>
  <si>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</si>
  <si>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</si>
  <si>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</si>
  <si>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</si>
  <si>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</si>
  <si>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</si>
  <si>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</si>
  <si>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</si>
  <si>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</si>
  <si>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</si>
  <si>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</si>
  <si>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</si>
  <si>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</si>
  <si>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</si>
  <si>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</si>
  <si>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</si>
  <si>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</si>
  <si>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</si>
  <si>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</si>
  <si>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</si>
  <si>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</si>
  <si>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</si>
  <si>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</si>
  <si>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</si>
  <si>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</si>
  <si>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</si>
  <si>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</si>
  <si>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</si>
  <si>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</si>
  <si>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</si>
  <si>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</si>
  <si>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</si>
  <si>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</si>
  <si>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</si>
  <si>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</si>
  <si>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</si>
  <si>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</si>
  <si>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</si>
  <si>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</si>
  <si>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</si>
  <si>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</si>
  <si>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</si>
  <si>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</si>
  <si>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</si>
  <si>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</si>
  <si>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</si>
  <si>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</si>
  <si>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</si>
  <si>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</si>
  <si>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</si>
  <si>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</si>
  <si>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</si>
  <si>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</si>
  <si>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</si>
  <si>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</si>
  <si>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</si>
  <si>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</si>
  <si>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</si>
  <si>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</si>
  <si>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</si>
  <si>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</si>
  <si>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</si>
  <si>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</si>
  <si>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</si>
  <si>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</si>
  <si>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</si>
  <si>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</si>
  <si>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</si>
  <si>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</si>
  <si>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</si>
  <si>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</si>
  <si>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</si>
  <si>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</si>
  <si>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</si>
  <si>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</si>
  <si>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</si>
  <si>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</si>
  <si>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</si>
  <si>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</si>
  <si>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</si>
  <si>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</si>
  <si>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</si>
  <si>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</si>
  <si>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</si>
  <si>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</si>
  <si>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</si>
  <si>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</si>
  <si>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</si>
  <si>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</si>
  <si>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</si>
  <si>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</si>
  <si>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</si>
  <si>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</si>
  <si>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</si>
  <si>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</si>
  <si>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</si>
  <si>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</si>
  <si>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</si>
  <si>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</si>
  <si>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</si>
  <si>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</si>
  <si>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</si>
  <si>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</si>
  <si>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</si>
  <si>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</si>
  <si>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</si>
  <si>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</si>
  <si>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</si>
  <si>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</si>
  <si>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</si>
  <si>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</si>
  <si>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</si>
  <si>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</si>
  <si>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</si>
  <si>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</si>
  <si>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</si>
  <si>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</si>
  <si>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</si>
  <si>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</si>
  <si>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</si>
  <si>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</si>
  <si>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</si>
  <si>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</si>
  <si>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</si>
  <si>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</si>
  <si>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</si>
  <si>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</si>
  <si>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</si>
  <si>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</si>
  <si>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</si>
  <si>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</si>
  <si>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</si>
  <si>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</si>
  <si>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</si>
  <si>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</si>
  <si>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</si>
  <si>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</si>
  <si>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</si>
  <si>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</si>
  <si>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</si>
  <si>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</si>
  <si>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</si>
  <si>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</si>
  <si>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</si>
  <si>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</si>
  <si>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</si>
  <si>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</si>
  <si>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</si>
  <si>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</si>
  <si>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</si>
  <si>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</si>
  <si>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</si>
  <si>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</si>
  <si>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</si>
  <si>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</si>
  <si>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</si>
  <si>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</si>
  <si>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</si>
  <si>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</si>
  <si>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</si>
  <si>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</si>
  <si>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</si>
  <si>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</si>
  <si>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</si>
  <si>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</si>
  <si>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</si>
  <si>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</si>
  <si>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</si>
  <si>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</si>
  <si>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</si>
  <si>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</si>
  <si>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</si>
  <si>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</si>
  <si>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</si>
  <si>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</si>
  <si>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</si>
  <si>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</si>
  <si>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</si>
  <si>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</si>
  <si>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</si>
  <si>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</si>
  <si>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</si>
  <si>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</si>
  <si>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</si>
  <si>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</si>
  <si>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</si>
  <si>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</si>
  <si>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</si>
  <si>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</si>
  <si>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</si>
  <si>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</si>
  <si>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</si>
  <si>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</si>
  <si>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</si>
  <si>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</si>
  <si>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</si>
  <si>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</si>
  <si>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</si>
  <si>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</si>
  <si>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</si>
  <si>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</si>
  <si>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</si>
  <si>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</si>
  <si>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</si>
  <si>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</si>
  <si>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</si>
  <si>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</si>
  <si>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</si>
  <si>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</si>
  <si>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</si>
  <si>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</si>
  <si>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</si>
  <si>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</si>
  <si>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</si>
  <si>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</si>
  <si>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</si>
  <si>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</si>
  <si>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</si>
  <si>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</si>
  <si>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</si>
  <si>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</si>
  <si>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</si>
  <si>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</si>
  <si>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</si>
  <si>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</si>
  <si>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</si>
  <si>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</si>
  <si>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</si>
  <si>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</si>
  <si>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</si>
  <si>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</si>
  <si>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</si>
  <si>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</si>
  <si>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</si>
  <si>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</si>
  <si>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</si>
  <si>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</si>
  <si>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</si>
  <si>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</si>
  <si>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</si>
  <si>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</si>
  <si>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</si>
  <si>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</si>
  <si>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</si>
  <si>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</si>
  <si>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</si>
  <si>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</si>
  <si>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</si>
  <si>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</si>
  <si>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</si>
  <si>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</si>
  <si>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</si>
  <si>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</si>
  <si>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</si>
  <si>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</si>
  <si>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60 min </t>
  </si>
  <si>
    <t>PCM-20251005-00002721</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</si>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</sst>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3" totalsRowShown="0" headerRowDxfId="15" dataDxfId="14" headerRowBorderDxfId="12" tableBorderDxfId="13">
  <autoFilter ref="A1:L2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272.90454722222057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45935.852973148147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45935.852973148147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45935.852973148147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45935.852973148147</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45935.852973148147</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45935.852973148147</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45935.852973148147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45935.852973148147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45935.852973148147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45935.852973148147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45935.852973148147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45935.852973148147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45935.852973148147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45935.852973148147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45935.852973148147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45935.852973148147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45935.852973148147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45935.852973148147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45935.852973148147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45935.852973148147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45935.852973148147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45935.852973148147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45935.852973148147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45935.852973148147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45935.852973148147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45935.852973148147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45935.852973148147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45935.852973148147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244.20119074073591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129.12588981481531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110.85313518518524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0.42085509259050013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45935.852973148147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3.0519444444507826E-2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45935.852973148147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9"/>
      <c r="E10" s="131"/>
      <c r="F10" s="132"/>
      <c r="G10" s="133">
        <f ca="1">IFERROR(NOW()-F10,"-")</f>
        <v>45935.852973148147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45935.852973148147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45935.852973148147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45935.852973148147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45935.852973148147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45935.852973148147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45935.852973148147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45935.852973148147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45935.852973148147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45935.852973148147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45935.852973148147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45935.852973148147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45935.852973148147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45935.852973148147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45935.852973148147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45935.852973148147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45935.852973148147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45935.852973148147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45935.852973148147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45935.852973148147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45935.852973148147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45935.852973148147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45935.852973148147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45935.852973148147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45935.852973148147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45935.852973148147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45935.852973148147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45935.852973148147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45935.852973148147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45935.852973148147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45935.852973148147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45935.852973148147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45935.852973148147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45935.852973148147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45935.852973148147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45935.852973148147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45935.852973148147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45935.852973148147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45935.852973148147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45935.852973148147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45935.852973148147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45935.852973148147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45935.852973148147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45935.852973148147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45935.852973148147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45935.852973148147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45935.852973148147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45935.852973148147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45935.852973148147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45935.852973148147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45935.852973148147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45935.852973148147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45935.852973148147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45935.852973148147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45935.852973148147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45935.852973148147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45935.852973148147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45935.852973148147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45935.852973148147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45935.852973148147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45935.852973148147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45935.852973148147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45935.852973148147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45935.852973148147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45935.852973148147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45935.852973148147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45935.852973148147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45935.852973148147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45935.852973148147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45935.852973148147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45935.852973148147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45935.852973148147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45935.852973148147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45935.852973148147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45935.852973148147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45935.852973148147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45935.852973148147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45935.852973148147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45935.852973148147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45935.852973148147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45935.852973148147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45935.852973148147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45935.852973148147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45935.852973148147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45935.852973148147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45935.852973148147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45935.852973148147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45935.852973148147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45935.852973148147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45935.852973148147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45935.852973148147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45935.852973148147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45935.852973148147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45935.852973148147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45935.852973148147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45935.852973148147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45935.852973148147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45935.852973148147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45935.852973148147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45935.852973148147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45935.852973148147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45935.852973148147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45935.852973148147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45935.852973148147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45935.852973148147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45935.852973148147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45935.852973148147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45935.852973148147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45935.852973148147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45935.852973148147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45935.852973148147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45935.852973148147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45935.852973148147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45935.852973148147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45935.852973148147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45935.852973148147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45935.852973148147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45935.852973148147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45935.852973148147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45935.852973148147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45935.852973148147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45935.852973148147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45935.852973148147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45935.852973148147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45935.852973148147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45935.852973148147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45935.852973148147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45935.852973148147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45935.852973148147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45935.852973148147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45935.852973148147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45935.852973148147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45935.852973148147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45935.852973148147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45935.852973148147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45935.852973148147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45935.852973148147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45935.852973148147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45935.852973148147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45935.852973148147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45935.852973148147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45935.852973148147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45935.852973148147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45935.852973148147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45935.852973148147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45935.852973148147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45935.852973148147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45935.852973148147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45935.852973148147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45935.852973148147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45935.852973148147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45935.852973148147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45935.852973148147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45935.852973148147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45935.852973148147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45935.852973148147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45935.852973148147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45935.852973148147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45935.852973148147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45935.852973148147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45935.852973148147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45935.852973148147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45935.852973148147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45935.852973148147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45935.852973148147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45935.852973148147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45935.852973148147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45935.852973148147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45935.852973148147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45935.852973148147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45935.852973148147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45935.852973148147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45935.852973148147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45935.852973148147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45935.852973148147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45935.852973148147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45935.852973148147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45935.852973148147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45935.852973148147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45935.852973148147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45935.852973148147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45935.852973148147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45935.852973148147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45935.852973148147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45935.852973148147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45935.852973148147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45935.852973148147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45935.852973148147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45935.852973148147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45935.852973148147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45935.852973148147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45935.852973148147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45935.852973148147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45935.852973148147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45935.852973148147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45935.852973148147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45935.852973148147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45935.852973148147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45935.852973148147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45935.852973148147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45935.852973148147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45935.852973148147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45935.852973148147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45935.852973148147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45935.852973148147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45935.852973148147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45935.852973148147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45935.852973148147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45935.852973148147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45935.852973148147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45935.852973148147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45935.852973148147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45935.852973148147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45935.852973148147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45935.852973148147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45935.852973148147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45935.852973148147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45935.852973148147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45935.852973148147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45935.852973148147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45935.852973148147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45935.852973148147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45935.852973148147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45935.852973148147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45935.852973148147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45935.852973148147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45935.852973148147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45935.852973148147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45935.852973148147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45935.852973148147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45935.852973148147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45935.852973148147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45935.852973148147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45935.852973148147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45935.852973148147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45935.852973148147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45935.852973148147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45935.852973148147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45935.852973148147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45935.852973148147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45935.852973148147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45935.852973148147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45935.852973148147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45935.852973148147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45935.852973148147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45935.852973148147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45935.852973148147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45935.852973148147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45935.852973148147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45935.852973148147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45935.852973148147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45935.852973148147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45935.852973148147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45935.852973148147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45935.852973148147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45935.852973148147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45935.852973148147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45935.852973148147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45935.852973148147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45935.852973148147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45935.852973148147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45935.852973148147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45935.852973148147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45935.852973148147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45935.852973148147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45935.852973148147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45935.852973148147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45935.852973148147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45935.852973148147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45935.852973148147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45935.852973148147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45935.852973148147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45935.852973148147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45935.852973148147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45935.852973148147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45935.852973148147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45935.852973148147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45935.852973148147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45935.852973148147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45935.852973148147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45935.852973148147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45935.852973148147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45935.852973148147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45935.852973148147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45935.852973148147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45935.852973148147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45935.852973148147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45935.852973148147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45935.852973148147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45935.852973148147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45935.852973148147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45935.852973148147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45935.852973148147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45935.852973148147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45935.852973148147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45935.852973148147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45935.852973148147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45935.852973148147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45935.852973148147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45935.852973148147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45935.852973148147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45935.852973148147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45935.852973148147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45935.852973148147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45935.852973148147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45935.852973148147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45935.852973148147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45935.852973148147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45935.852973148147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45935.852973148147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45935.852973148147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45935.852973148147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45935.852973148147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45935.852973148147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45935.852973148147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45935.852973148147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45935.852973148147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45935.852973148147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45935.852973148147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45935.852973148147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45935.852973148147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45935.852973148147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45935.852973148147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45935.852973148147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45935.852973148147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45935.852973148147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45935.852973148147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45935.852973148147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45935.852973148147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45935.852973148147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45935.852973148147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45935.852973148147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45935.852973148147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45935.852973148147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45935.852973148147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45935.852973148147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45935.852973148147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45935.852973148147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45935.852973148147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45935.852973148147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45935.852973148147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45935.852973148147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45935.852973148147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45935.852973148147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45935.852973148147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45935.852973148147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45935.852973148147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45935.852973148147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45935.852973148147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45935.852973148147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45935.852973148147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45935.852973148147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45935.852973148147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45935.852973148147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45935.852973148147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45935.852973148147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45935.852973148147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45935.852973148147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45935.852973148147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45935.852973148147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45935.852973148147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45935.852973148147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45935.852973148147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45935.852973148147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45935.852973148147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45935.852973148147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45935.852973148147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45935.852973148147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45935.852973148147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45935.852973148147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45935.852973148147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45935.852973148147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45935.852973148147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45935.852973148147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45935.852973148147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45935.852973148147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45935.852973148147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45935.852973148147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45935.852973148147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45935.852973148147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45935.852973148147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45935.852973148147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45935.852973148147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45935.852973148147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45935.852973148147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45935.852973148147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45935.852973148147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45935.852973148147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45935.852973148147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45935.852973148147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45935.852973148147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45935.852973148147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45935.852973148147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45935.852973148147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45935.852973148147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45935.852973148147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45935.852973148147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45935.852973148147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45935.852973148147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45935.852973148147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45935.852973148147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45935.852973148147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45935.852973148147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45935.852973148147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45935.852973148147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45935.852973148147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45935.852973148147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45935.852973148147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45935.852973148147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45935.852973148147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45935.852973148147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45935.852973148147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45935.852973148147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45935.852973148147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45935.852973148147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45935.852973148147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45935.852973148147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45935.852973148147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45935.852973148147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45935.852973148147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45935.852973148147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45935.852973148147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45935.852973148147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45935.852973148147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45935.852973148147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45935.852973148147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45935.852973148147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45935.852973148147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45935.852973148147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45935.852973148147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45935.852973148147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45935.852973148147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45935.852973148147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45935.852973148147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45935.852973148147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45935.852973148147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45935.852973148147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45935.852973148147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45935.852973148147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45935.852973148147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45935.852973148147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45935.852973148147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45935.852973148147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45935.852973148147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45935.852973148147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45935.852973148147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45935.852973148147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45935.852973148147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45935.852973148147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45935.852973148147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45935.852973148147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45935.852973148147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45935.852973148147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45935.852973148147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45935.852973148147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45935.852973148147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45935.852973148147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45935.852973148147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45935.852973148147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45935.852973148147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45935.852973148147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45935.852973148147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45935.852973148147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45935.852973148147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45935.852973148147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45935.852973148147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45935.852973148147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45935.852973148147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45935.852973148147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45935.852973148147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45935.852973148147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45935.852973148147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45935.852973148147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45935.852973148147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45935.852973148147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45935.852973148147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45935.852973148147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45935.852973148147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45935.852973148147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45935.852973148147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45935.852973148147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45935.852973148147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45935.852973148147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45935.852973148147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45935.852973148147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45935.852973148147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45935.852973148147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45935.852973148147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45935.852973148147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45935.852973148147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45935.852973148147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45935.852973148147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45935.852973148147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45935.852973148147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45935.852973148147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45935.852973148147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45935.852973148147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45935.852973148147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45935.852973148147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45935.852973148147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45935.852973148147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45935.852973148147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45935.852973148147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45935.852973148147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45935.852973148147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45935.852973148147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45935.852973148147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45935.852973148147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45935.852973148147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45935.852973148147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45935.852973148147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45935.852973148147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45935.852973148147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45935.852973148147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45935.852973148147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45935.852973148147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45935.852973148147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45935.852973148147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45935.852973148147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45935.852973148147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45935.852973148147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45935.852973148147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45935.852973148147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45935.852973148147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45935.852973148147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45935.852973148147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45935.852973148147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45935.852973148147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45935.852973148147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45935.852973148147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45935.852973148147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45935.852973148147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45935.852973148147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45935.852973148147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45935.852973148147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45935.852973148147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45935.852973148147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45935.852973148147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45935.852973148147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45935.852973148147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45935.852973148147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45935.852973148147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45935.852973148147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45935.852973148147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45935.852973148147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45935.852973148147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45935.852973148147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45935.852973148147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45935.852973148147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45935.852973148147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45935.852973148147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45935.852973148147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45935.852973148147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45935.852973148147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45935.852973148147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45935.852973148147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45935.852973148147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45935.852973148147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45935.852973148147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45935.852973148147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45935.852973148147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45935.852973148147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45935.852973148147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45935.852973148147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45935.852973148147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45935.852973148147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45935.852973148147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45935.852973148147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45935.852973148147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45935.852973148147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45935.852973148147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45935.852973148147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45935.852973148147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45935.852973148147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45935.852973148147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45935.852973148147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45935.852973148147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45935.852973148147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45935.852973148147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45935.852973148147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45935.852973148147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45935.852973148147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45935.852973148147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45935.852973148147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45935.852973148147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45935.852973148147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45935.852973148147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45935.852973148147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45935.852973148147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45935.852973148147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45935.852973148147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45935.852973148147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45935.852973148147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45935.852973148147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45935.852973148147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45935.852973148147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45935.852973148147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45935.852973148147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45935.852973148147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45935.852973148147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45935.852973148147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45935.852973148147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45935.852973148147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45935.852973148147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45935.852973148147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45935.852973148147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45935.852973148147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45935.852973148147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45935.852973148147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45935.852973148147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45935.852973148147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45935.852973148147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45935.852973148147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45935.852973148147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45935.852973148147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45935.852973148147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45935.852973148147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45935.852973148147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45935.852973148147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45935.852973148147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45935.852973148147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45935.852973148147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45935.852973148147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45935.852973148147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45935.852973148147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45935.852973148147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45935.852973148147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45935.852973148147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45935.852973148147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45935.852973148147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45935.852973148147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45935.852973148147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45935.852973148147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45935.852973148147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45935.852973148147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45935.852973148147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45935.852973148147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45935.852973148147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45935.852973148147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45935.852973148147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45935.852973148147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45935.852973148147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45935.852973148147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45935.852973148147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45935.852973148147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45935.852973148147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45935.852973148147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45935.852973148147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45935.852973148147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45935.852973148147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45935.852973148147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45935.852973148147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45935.852973148147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45935.852973148147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45935.852973148147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45935.852973148147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45935.852973148147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45935.852973148147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45935.852973148147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45935.852973148147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45935.852973148147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45935.852973148147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45935.852973148147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45935.852973148147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45935.852973148147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45935.852973148147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45935.852973148147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45935.852973148147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45935.852973148147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45935.852973148147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45935.852973148147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45935.852973148147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45935.852973148147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45935.852973148147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45935.852973148147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45935.852973148147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45935.852973148147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45935.852973148147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45935.852973148147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45935.852973148147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45935.852973148147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45935.852973148147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45935.852973148147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45935.852973148147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45935.852973148147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45935.852973148147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45935.852973148147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45935.852973148147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45935.852973148147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45935.852973148147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45935.852973148147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45935.852973148147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45935.852973148147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45935.852973148147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45935.852973148147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45935.852973148147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45935.852973148147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45935.852973148147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45935.852973148147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45935.852973148147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45935.852973148147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45935.852973148147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45935.852973148147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45935.852973148147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45935.852973148147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45935.852973148147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45935.852973148147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45935.852973148147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45935.852973148147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45935.852973148147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45935.852973148147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45935.852973148147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45935.852973148147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45935.852973148147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45935.852973148147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45935.852973148147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45935.852973148147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45935.852973148147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45935.852973148147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45935.852973148147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45935.852973148147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45935.852973148147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45935.852973148147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45935.852973148147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45935.852973148147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45935.852973148147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45935.852973148147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45935.852973148147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45935.852973148147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45935.852973148147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45935.852973148147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45935.852973148147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45935.852973148147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45935.852973148147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45935.852973148147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45935.852973148147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45935.852973148147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45935.852973148147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45935.852973148147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45935.852973148147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45935.852973148147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45935.852973148147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45935.852973148147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45935.852973148147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45935.852973148147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45935.852973148147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45935.852973148147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45935.852973148147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45935.852973148147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45935.852973148147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45935.852973148147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45935.852973148147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45935.852973148147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45935.852973148147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45935.852973148147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45935.852973148147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45935.852973148147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45935.852973148147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45935.852973148147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45935.852973148147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45935.852973148147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45935.852973148147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45935.852973148147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45935.852973148147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45935.852973148147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45935.852973148147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45935.852973148147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45935.852973148147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45935.852973148147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45935.852973148147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45935.852973148147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45935.852973148147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45935.852973148147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45935.852973148147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45935.852973148147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45935.852973148147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45935.852973148147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45935.852973148147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45935.852973148147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45935.852973148147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45935.852973148147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45935.852973148147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45935.852973148147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45935.852973148147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45935.852973148147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45935.852973148147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45935.852973148147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45935.852973148147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45935.852973148147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45935.852973148147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45935.852973148147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45935.852973148147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45935.852973148147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45935.852973148147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45935.852973148147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45935.852973148147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45935.852973148147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45935.852973148147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45935.852973148147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45935.852973148147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45935.852973148147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45935.852973148147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45935.852973148147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45935.852973148147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45935.852973148147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45935.852973148147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45935.852973148147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45935.852973148147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45935.852973148147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45935.852973148147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45935.852973148147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45935.852973148147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45935.852973148147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45935.852973148147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45935.852973148147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45935.852973148147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45935.852973148147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45935.852973148147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45935.852973148147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45935.852973148147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45935.852973148147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45935.852973148147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45935.852973148147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45935.852973148147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45935.852973148147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45935.852973148147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45935.852973148147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45935.852973148147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45935.852973148147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45935.852973148147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45935.852973148147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45935.852973148147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45935.852973148147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45935.852973148147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45935.852973148147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45935.852973148147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45935.852973148147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45935.852973148147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45935.852973148147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45935.852973148147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45935.852973148147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45935.852973148147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45935.852973148147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45935.852973148147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45935.852973148147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45935.852973148147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45935.852973148147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45935.852973148147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45935.852973148147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45935.852973148147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45935.852973148147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45935.852973148147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45935.852973148147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45935.852973148147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45935.852973148147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45935.852973148147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45935.852973148147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45935.852973148147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45935.852973148147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45935.852973148147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45935.852973148147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45935.852973148147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45935.852973148147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45935.852973148147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45935.852973148147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45935.852973148147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45935.852973148147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45935.852973148147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45935.852973148147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45935.852973148147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45935.852973148147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45935.852973148147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45935.852973148147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45935.852973148147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45935.852973148147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45935.852973148147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45935.852973148147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45935.852973148147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45935.852973148147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45935.852973148147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45935.852973148147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45935.852973148147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45935.852973148147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45935.852973148147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45935.852973148147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45935.852973148147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45935.852973148147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45935.852973148147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45935.852973148147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45935.852973148147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45935.852973148147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45935.852973148147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45935.852973148147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45935.852973148147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45935.852973148147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45935.852973148147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45935.852973148147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45935.852973148147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45935.852973148147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45935.852973148147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45935.852973148147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45935.852973148147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45935.852973148147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45935.852973148147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45935.852973148147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45935.852973148147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45935.852973148147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45935.852973148147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45935.852973148147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45935.852973148147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45935.852973148147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45935.852973148147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45935.852973148147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45935.852973148147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45935.852973148147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45935.852973148147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45935.852973148147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45935.852973148147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45935.852973148147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45935.852973148147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45935.852973148147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45935.852973148147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45935.852973148147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45935.852973148147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45935.852973148147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45935.852973148147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45935.852973148147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45935.852973148147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45935.852973148147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45935.852973148147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45935.852973148147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45935.852973148147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45935.852973148147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45935.852973148147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45935.852973148147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45935.852973148147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45935.852973148147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45935.852973148147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45935.852973148147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45935.852973148147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45935.852973148147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45935.852973148147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45935.852973148147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45935.852973148147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45935.852973148147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45935.852973148147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45935.852973148147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45935.852973148147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45935.852973148147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45935.852973148147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45935.852973148147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45935.852973148147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45935.852973148147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45935.852973148147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45935.852973148147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45935.852973148147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45935.852973148147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45935.852973148147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45935.852973148147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45935.852973148147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45935.852973148147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45935.852973148147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45935.852973148147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45935.852973148147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45935.852973148147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45935.852973148147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45935.852973148147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45935.852973148147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45935.852973148147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45935.852973148147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45935.852973148147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45935.852973148147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45935.852973148147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45935.852973148147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45935.852973148147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45935.852973148147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45935.852973148147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45935.852973148147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45935.852973148147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45935.852973148147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45935.852973148147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45935.852973148147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45935.852973148147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45935.852973148147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45935.852973148147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45935.852973148147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45935.852973148147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45935.852973148147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45935.852973148147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45935.852973148147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45935.852973148147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45935.852973148147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45935.852973148147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45935.852973148147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45935.852973148147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45935.852973148147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45935.852973148147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45935.852973148147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45935.852973148147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45935.852973148147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45935.852973148147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45935.852973148147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45935.852973148147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45935.852973148147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45935.852973148147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45935.852973148147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45935.852973148147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45935.852973148147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45935.852973148147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45935.852973148147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45935.852973148147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45935.852973148147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45935.852973148147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45935.852973148147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45935.852973148147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45935.852973148147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45935.852973148147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45935.852973148147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45935.852973148147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45935.852973148147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45935.852973148147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45935.852973148147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45935.852973148147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45935.852973148147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45935.852973148147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45935.852973148147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45935.852973148147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45935.852973148147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45935.852973148147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45935.852973148147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45935.852973148147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45935.852973148147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45935.852973148147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45935.852973148147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45935.852973148147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45935.852973148147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45935.852973148147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45935.852973148147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45935.852973148147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45935.852973148147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45935.852973148147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45935.852973148147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45935.852973148147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45935.852973148147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45935.852973148147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45935.852973148147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45935.852973148147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45935.852973148147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45935.852973148147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45935.852973148147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45935.852973148147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45935.852973148147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45935.852973148147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45935.852973148147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45935.852973148147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45935.852973148147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45935.852973148147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45935.852973148147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45935.852973148147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45935.852973148147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45935.852973148147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45935.852973148147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45935.852973148147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45935.852973148147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45935.852973148147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45935.852973148147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45935.852973148147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45935.852973148147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45935.852973148147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45935.852973148147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45935.852973148147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45935.852973148147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45935.852973148147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45935.852973148147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45935.852973148147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45935.852973148147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45935.852973148147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45935.852973148147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45935.852973148147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45935.852973148147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45935.852973148147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45935.852973148147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45935.852973148147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45935.852973148147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45935.852973148147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45935.852973148147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45935.852973148147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45935.852973148147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45935.852973148147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45935.852973148147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45935.852973148147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45935.852973148147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45935.852973148147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45935.852973148147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45935.852973148147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45935.852973148147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45935.852973148147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45935.852973148147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45935.852973148147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45935.852973148147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45935.852973148147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45935.852973148147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45935.852973148147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45935.852973148147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45935.852973148147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45935.852973148147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45935.852973148147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45935.852973148147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45935.852973148147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45935.852973148147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45935.852973148147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45935.852973148147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45935.852973148147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45935.852973148147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45935.852973148147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45935.852973148147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45935.852973148147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45935.852973148147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45935.852973148147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45935.852973148147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45935.852973148147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45935.852973148147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45935.852973148147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45935.852973148147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45935.852973148147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45935.852973148147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45935.852973148147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45935.852973148147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45935.852973148147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45935.852973148147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45935.852973148147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45935.852973148147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45935.852973148147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45935.852973148147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45935.852973148147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45935.852973148147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45935.852973148147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45935.852973148147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45935.852973148147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45935.852973148147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45935.852973148147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45935.852973148147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45935.852973148147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45935.852973148147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45935.852973148147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45935.852973148147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45935.852973148147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45935.852973148147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45935.852973148147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45935.852973148147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45935.852973148147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45935.852973148147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45935.852973148147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45935.852973148147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45935.852973148147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45935.852973148147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45935.852973148147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45935.852973148147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45935.852973148147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45935.852973148147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45935.852973148147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45935.852973148147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45935.852973148147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45935.852973148147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45935.852973148147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45935.852973148147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45935.852973148147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45935.852973148147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45935.852973148147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45935.852973148147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45935.852973148147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45935.852973148147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45935.852973148147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45935.852973148147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45935.852973148147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45935.852973148147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45935.852973148147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45935.852973148147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45935.852973148147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45935.852973148147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45935.852973148147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45935.852973148147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45935.852973148147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45935.852973148147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45935.852973148147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45935.852973148147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45935.852973148147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45935.852973148147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45935.852973148147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45935.852973148147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45935.852973148147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45935.852973148147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45935.852973148147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45935.852973148147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45935.852973148147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45935.852973148147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45935.852973148147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45935.852973148147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45935.852973148147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45935.852973148147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45935.852973148147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45935.852973148147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45935.852973148147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45935.852973148147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45935.852973148147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45935.852973148147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45935.852973148147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45935.852973148147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45935.852973148147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45935.852973148147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45935.852973148147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45935.852973148147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45935.852973148147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45935.852973148147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45935.852973148147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45935.852973148147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45935.852973148147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45935.852973148147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45935.852973148147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45935.852973148147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45935.852973148147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45935.852973148147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45935.852973148147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45935.852973148147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45935.852973148147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45935.852973148147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45935.852973148147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45935.852973148147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45935.852973148147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45935.852973148147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45935.852973148147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45935.852973148147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45935.852973148147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45935.852973148147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45935.852973148147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45935.852973148147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45935.852973148147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45935.852973148147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45935.852973148147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45935.852973148147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45935.852973148147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45935.852973148147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45935.852973148147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45935.852973148147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45935.852973148147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45935.852973148147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45935.852973148147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45935.852973148147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45935.852973148147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45935.852973148147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45935.852973148147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45935.852973148147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45935.852973148147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45935.852973148147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45935.852973148147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45935.852973148147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45935.852973148147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45935.852973148147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45935.852973148147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45935.852973148147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45935.852973148147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45935.852973148147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45935.852973148147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45935.852973148147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45935.852973148147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45935.852973148147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45935.852973148147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45935.852973148147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45935.852973148147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45935.852973148147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45935.852973148147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45935.852973148147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45935.852973148147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45935.852973148147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45935.852973148147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45935.852973148147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45935.852973148147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45935.852973148147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45935.852973148147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45935.852973148147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45935.852973148147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45935.852973148147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45935.852973148147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45935.852973148147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45935.852973148147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45935.852973148147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45935.852973148147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45935.852973148147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45935.852973148147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45935.852973148147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45935.852973148147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45935.852973148147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45935.852973148147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45935.852973148147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45935.852973148147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45935.852973148147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45935.852973148147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45935.852973148147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45935.852973148147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45935.852973148147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45935.852973148147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45935.852973148147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45935.852973148147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45935.852973148147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45935.852973148147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45935.852973148147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45935.852973148147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45935.852973148147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45935.852973148147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45935.852973148147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45935.852973148147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45935.852973148147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45935.852973148147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45935.852973148147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45935.852973148147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45935.852973148147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45935.852973148147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45935.852973148147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45935.852973148147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45935.852973148147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45935.852973148147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45935.852973148147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45935.852973148147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45935.852973148147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45935.852973148147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45935.852973148147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45935.852973148147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45935.852973148147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45935.852973148147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45935.852973148147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45935.852973148147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45935.852973148147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45935.852973148147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45935.852973148147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45935.852973148147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45935.852973148147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45935.852973148147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45935.852973148147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45935.852973148147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45935.852973148147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45935.852973148147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45935.852973148147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45935.852973148147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45935.852973148147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45935.852973148147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45935.852973148147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45935.852973148147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45935.852973148147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45935.852973148147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45935.852973148147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45935.852973148147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45935.852973148147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45935.852973148147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45935.852973148147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45935.852973148147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45935.852973148147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45935.852973148147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45935.852973148147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45935.852973148147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45935.852973148147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45935.852973148147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45935.852973148147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45935.852973148147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45935.852973148147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45935.852973148147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45935.852973148147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45935.852973148147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45935.852973148147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45935.852973148147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45935.852973148147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45935.852973148147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45935.852973148147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45935.852973148147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45935.852973148147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45935.852973148147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45935.852973148147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45935.852973148147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45935.852973148147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45935.852973148147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45935.852973148147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45935.852973148147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45935.852973148147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45935.852973148147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45935.852973148147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45935.852973148147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45935.852973148147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45935.852973148147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45935.852973148147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45935.852973148147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45935.852973148147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45935.852973148147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45935.852973148147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45935.852973148147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45935.852973148147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45935.852973148147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45935.852973148147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45935.852973148147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45935.852973148147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45935.852973148147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45935.852973148147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45935.852973148147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45935.852973148147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45935.852973148147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45935.852973148147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45935.852973148147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45935.852973148147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45935.852973148147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45935.852973148147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45935.852973148147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45935.852973148147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45935.852973148147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45935.852973148147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45935.852973148147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45935.852973148147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45935.852973148147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45935.852973148147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45935.852973148147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45935.852973148147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45935.852973148147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45935.852973148147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45935.852973148147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45935.852973148147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45935.852973148147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45935.852973148147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45935.852973148147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45935.852973148147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45935.852973148147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45935.852973148147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45935.852973148147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45935.852973148147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45935.852973148147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45935.852973148147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45935.852973148147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45935.852973148147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45935.852973148147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45935.852973148147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45935.852973148147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45935.852973148147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45935.852973148147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45935.852973148147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45935.852973148147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45935.852973148147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45935.852973148147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45935.852973148147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45935.852973148147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45935.852973148147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45935.852973148147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45935.852973148147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45935.852973148147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45935.852973148147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45935.852973148147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45935.852973148147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45935.852973148147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45935.852973148147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45935.852973148147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45935.852973148147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45935.852973148147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45935.852973148147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45935.852973148147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45935.852973148147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45935.852973148147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45935.852973148147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45935.852973148147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45935.852973148147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45935.852973148147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45935.852973148147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45935.852973148147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45935.852973148147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45935.852973148147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45935.852973148147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45935.852973148147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45935.852973148147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45935.852973148147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45935.852973148147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45935.852973148147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45935.852973148147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45935.852973148147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45935.852973148147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45935.852973148147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45935.852973148147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45935.852973148147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45935.852973148147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45935.852973148147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45935.852973148147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45935.852973148147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45935.852973148147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45935.852973148147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45935.852973148147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45935.852973148147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45935.852973148147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45935.852973148147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45935.852973148147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45935.852973148147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45935.852973148147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45935.852973148147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45935.852973148147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45935.852973148147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45935.852973148147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232.37225555555051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0.69602870369999437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45935.852973148147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45935.852973148147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45935.852973148147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45935.852973148147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45935.852973148147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45935.852973148147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45935.852973148147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45935.852973148147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45935.852973148147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45935.852973148147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45935.852973148147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45935.852973148147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45935.852973148147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45935.852973148147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45935.852973148147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45935.852973148147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45935.852973148147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45935.852973148147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45935.852973148147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45935.852973148147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45935.852973148147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45935.852973148147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45935.852973148147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45935.852973148147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45935.852973148147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45935.852973148147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45935.852973148147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45935.852973148147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45935.852973148147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45935.852973148147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45935.852973148147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45935.852973148147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45935.852973148147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45935.852973148147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45935.852973148147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45935.852973148147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45935.852973148147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45935.852973148147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45935.852973148147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45935.852973148147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45935.852973148147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45935.852973148147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45935.852973148147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45935.852973148147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45935.852973148147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45935.852973148147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45935.852973148147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45935.852973148147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45935.852973148147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45935.852973148147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44.020912962958391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9.6640958333300659</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2.5322685185528826E-2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
      </c>
      <c r="C5" s="37"/>
      <c r="D5"/>
      <c r="E5" s="37"/>
      <c r="F5" s="38"/>
      <c r="G5" s="39">
        <f ca="1">IFERROR(NOW()-F5,"-")</f>
        <v>45935.852973148147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45935.852973148147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45935.852973148147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45935.852973148147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45935.852973148147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45935.852973148147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45935.852973148147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45935.852973148147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45935.852973148147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45935.852973148147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45935.852973148147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45935.852973148147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45935.852973148147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45935.852973148147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45935.852973148147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45935.852973148147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45935.852973148147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45935.852973148147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45935.852973148147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45935.852973148147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45935.852973148147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45935.852973148147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45935.852973148147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45935.852973148147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45935.852973148147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45935.852973148147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45935.852973148147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45935.852973148147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45935.852973148147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45935.852973148147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45935.852973148147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45935.852973148147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45935.852973148147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45935.852973148147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45935.852973148147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45935.852973148147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45935.852973148147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45935.852973148147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45935.852973148147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45935.852973148147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45935.852973148147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45935.852973148147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45935.852973148147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45935.852973148147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45935.852973148147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45935.852973148147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45935.852973148147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45935.852973148147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45935.852973148147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45935.852973148147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45935.852973148147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45935.852973148147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45935.852973148147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45935.852973148147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45935.852973148147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45935.852973148147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45935.852973148147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45935.852973148147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45935.852973148147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45935.852973148147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45935.852973148147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45935.852973148147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45935.852973148147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45935.852973148147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45935.852973148147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45935.852973148147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45935.852973148147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45935.852973148147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45935.852973148147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45935.852973148147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45935.852973148147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45935.852973148147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45935.852973148147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45935.852973148147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45935.852973148147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45935.852973148147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45935.852973148147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45935.852973148147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45935.852973148147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45935.852973148147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45935.852973148147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45935.852973148147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45935.852973148147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45935.852973148147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45935.852973148147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45935.852973148147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45935.852973148147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45935.852973148147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45935.852973148147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45935.852973148147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45935.852973148147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45935.852973148147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45935.852973148147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45935.852973148147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45935.852973148147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45935.852973148147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45935.852973148147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45935.852973148147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45935.852973148147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45935.852973148147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45935.852973148147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45935.852973148147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45935.852973148147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45935.852973148147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45935.852973148147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45935.852973148147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45935.852973148147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45935.852973148147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45935.852973148147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45935.852973148147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45935.852973148147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45935.852973148147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45935.852973148147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45935.852973148147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45935.852973148147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45935.852973148147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45935.852973148147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45935.852973148147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45935.852973148147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45935.852973148147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45935.852973148147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45935.852973148147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45935.852973148147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45935.852973148147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45935.852973148147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45935.852973148147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45935.852973148147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45935.852973148147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45935.852973148147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45935.852973148147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45935.852973148147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45935.852973148147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45935.852973148147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45935.852973148147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45935.852973148147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45935.852973148147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45935.852973148147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45935.852973148147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45935.852973148147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45935.852973148147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45935.852973148147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45935.852973148147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45935.852973148147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45935.852973148147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45935.852973148147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45935.852973148147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45935.852973148147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45935.852973148147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45935.852973148147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45935.852973148147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45935.852973148147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45935.852973148147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45935.852973148147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45935.852973148147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45935.852973148147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45935.852973148147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45935.852973148147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45935.852973148147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45935.852973148147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45935.852973148147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45935.852973148147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45935.852973148147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45935.852973148147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45935.852973148147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45935.852973148147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45935.852973148147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45935.852973148147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45935.852973148147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45935.852973148147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45935.852973148147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45935.852973148147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45935.852973148147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3"/>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9.0801259259242215</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45935.852973148147</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1.9720009259253857</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0.91072777777299052</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37">
        <v>1</v>
      </c>
      <c r="D6" s="120" t="s">
        <v>31997</v>
      </c>
      <c r="E6" s="137" t="s">
        <v>39070</v>
      </c>
      <c r="F6" s="139">
        <v>45935.599016203705</v>
      </c>
      <c r="G6" s="89">
        <f ca="1">IFERROR(NOW()-F6,"-")</f>
        <v>0.25395694444159744</v>
      </c>
      <c r="H6" s="139">
        <v>45935.565289351849</v>
      </c>
      <c r="I6" s="120" t="str">
        <f>IFERROR(VLOOKUP(D6,DB!A:F,6,0),"")</f>
        <v>SCECO</v>
      </c>
      <c r="J6" s="120" t="str">
        <f>IFERROR(VLOOKUP(D6,DB!A:G,7,0),"")</f>
        <v>Dead</v>
      </c>
      <c r="K6" s="137" t="s">
        <v>39076</v>
      </c>
      <c r="L6" s="126" t="str">
        <f>IFERROR(VLOOKUP(D6,DB!A:I,9,0),"")</f>
        <v>Latis</v>
      </c>
    </row>
    <row r="7" spans="1:16383" ht="31.5" customHeight="1">
      <c r="A7" s="121" t="s">
        <v>39077</v>
      </c>
      <c r="B7" s="120" t="str">
        <f>IFERROR(VLOOKUP(D7,DB!A:K,11,0),"")</f>
        <v>R6</v>
      </c>
      <c r="C7" s="122">
        <v>2</v>
      </c>
      <c r="D7" s="120" t="s">
        <v>38905</v>
      </c>
      <c r="E7" s="137" t="s">
        <v>38964</v>
      </c>
      <c r="F7" s="124">
        <v>45935.748842592591</v>
      </c>
      <c r="G7" s="89">
        <f ca="1">IFERROR(NOW()-F7,"-")</f>
        <v>0.10413055555545725</v>
      </c>
      <c r="H7" s="124">
        <v>45935.731712962966</v>
      </c>
      <c r="I7" s="120" t="str">
        <f>IFERROR(VLOOKUP(D7,DB!A:F,6,0),"")</f>
        <v>SCECO</v>
      </c>
      <c r="J7" s="120" t="str">
        <f>IFERROR(VLOOKUP(D7,DB!A:G,7,0),"")</f>
        <v>Vandalized</v>
      </c>
      <c r="K7" s="125" t="s">
        <v>39078</v>
      </c>
      <c r="L7" s="126" t="str">
        <f>IFERROR(VLOOKUP(D7,DB!A:I,9,0),"")</f>
        <v>Latis</v>
      </c>
    </row>
    <row r="8" spans="1:16383" ht="31.5" customHeight="1">
      <c r="A8" s="121"/>
      <c r="B8" s="120" t="str">
        <f>IFERROR(VLOOKUP(D8,DB!A:K,11,0),"")</f>
        <v/>
      </c>
      <c r="C8" s="122"/>
      <c r="D8" s="120"/>
      <c r="E8" s="123"/>
      <c r="F8" s="124"/>
      <c r="G8" s="89">
        <f ca="1">IFERROR(NOW()-F8,"-")</f>
        <v>45935.852973148147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45935.852973148147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45935.852973148147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45935.852973148147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45935.852973148147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45935.852973148147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41"/>
      <c r="E14" s="123"/>
      <c r="F14" s="124"/>
      <c r="G14" s="89">
        <f ca="1">IFERROR(NOW()-F14,"-")</f>
        <v>45935.852973148147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45935.852973148147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45935.852973148147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45935.852973148147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45935.852973148147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45935.852973148147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45935.852973148147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45935.852973148147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45935.852973148147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45935.852973148147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45935.852973148147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45935.852973148147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45935.852973148147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45935.852973148147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45935.852973148147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45935.852973148147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45935.852973148147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45935.852973148147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45935.852973148147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45935.852973148147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45935.852973148147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45935.852973148147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45935.852973148147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45935.852973148147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45935.852973148147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45935.852973148147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45935.852973148147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45935.852973148147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45935.852973148147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45935.852973148147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45935.852973148147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45935.852973148147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45935.852973148147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45935.852973148147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45935.852973148147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45935.852973148147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45935.852973148147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45935.852973148147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45935.852973148147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45935.852973148147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45935.852973148147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45935.852973148147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45935.852973148147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45935.852973148147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45935.852973148147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45935.852973148147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45935.852973148147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45935.852973148147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45935.852973148147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45935.852973148147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45935.852973148147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45935.852973148147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45935.852973148147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45935.852973148147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45935.852973148147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45935.852973148147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45935.852973148147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45935.852973148147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45935.852973148147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45935.852973148147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45935.852973148147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45935.852973148147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45935.852973148147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45935.852973148147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45935.852973148147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45935.852973148147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45935.852973148147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45935.852973148147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45935.852973148147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45935.852973148147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45935.852973148147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45935.852973148147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45935.852973148147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45935.852973148147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45935.852973148147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45935.852973148147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45935.852973148147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45935.852973148147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45935.852973148147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45935.852973148147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45935.852973148147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45935.852973148147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45935.852973148147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45935.852973148147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45935.852973148147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45935.852973148147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45935.852973148147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45935.852973148147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45935.852973148147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45935.852973148147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45935.852973148147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45935.852973148147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45935.852973148147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45935.852973148147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45935.852973148147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45935.852973148147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45935.852973148147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45935.852973148147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45935.852973148147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45935.852973148147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45935.852973148147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45935.852973148147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45935.852973148147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45935.852973148147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45935.852973148147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45935.852973148147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45935.852973148147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45935.852973148147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45935.852973148147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45935.852973148147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45935.852973148147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45935.852973148147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45935.852973148147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45935.852973148147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45935.852973148147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45935.852973148147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45935.852973148147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45935.852973148147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45935.852973148147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45935.852973148147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45935.852973148147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45935.852973148147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45935.852973148147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45935.852973148147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45935.852973148147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45935.852973148147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45935.852973148147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45935.852973148147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45935.852973148147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45935.852973148147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45935.852973148147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45935.852973148147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45935.852973148147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45935.852973148147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45935.852973148147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45935.852973148147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45935.852973148147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45935.852973148147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45935.852973148147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45935.852973148147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45935.852973148147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45935.852973148147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45935.852973148147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45935.852973148147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45935.852973148147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45935.852973148147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45935.852973148147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45935.852973148147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45935.852973148147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45935.852973148147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45935.852973148147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45935.852973148147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45935.852973148147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45935.852973148147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45935.852973148147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45935.852973148147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45935.852973148147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45935.852973148147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45935.852973148147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45935.852973148147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45935.852973148147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45935.852973148147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45935.852973148147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45935.852973148147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45935.852973148147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45935.852973148147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45935.852973148147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45935.852973148147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45935.852973148147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45935.852973148147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45935.852973148147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45935.852973148147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45935.852973148147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45935.852973148147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45935.852973148147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45935.852973148147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45935.852973148147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45935.852973148147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45935.852973148147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45935.852973148147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45935.852973148147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45935.852973148147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45935.852973148147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45935.852973148147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45935.852973148147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45935.852973148147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45935.852973148147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45935.852973148147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45935.852973148147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45935.852973148147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45935.852973148147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45935.852973148147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45935.852973148147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45935.852973148147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45935.852973148147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45935.852973148147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45935.852973148147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45935.852973148147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45935.852973148147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45935.852973148147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45935.852973148147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45935.852973148147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45935.852973148147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45935.852973148147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45935.852973148147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45935.852973148147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45935.852973148147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45935.852973148147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45935.852973148147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45935.852973148147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45935.852973148147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45935.852973148147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45935.852973148147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45935.852973148147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45935.852973148147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45935.852973148147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45935.852973148147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45935.852973148147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45935.852973148147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45935.852973148147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45935.852973148147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45935.852973148147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45935.852973148147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45935.852973148147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45935.852973148147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45935.852973148147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45935.852973148147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45935.852973148147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45935.852973148147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45935.852973148147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45935.852973148147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45935.852973148147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45935.852973148147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45935.852973148147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45935.852973148147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45935.852973148147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45935.852973148147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45935.852973148147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45935.852973148147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45935.852973148147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45935.852973148147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45935.852973148147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45935.852973148147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45935.852973148147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45935.852973148147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45935.852973148147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45935.852973148147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45935.852973148147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45935.852973148147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45935.852973148147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45935.852973148147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45935.852973148147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45935.852973148147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45935.852973148147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45935.852973148147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45935.852973148147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45935.852973148147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45935.852973148147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45935.852973148147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45935.852973148147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45935.852973148147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45935.852973148147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45935.852973148147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45935.852973148147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45935.852973148147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45935.852973148147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45935.852973148147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45935.852973148147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45935.852973148147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45935.852973148147</v>
      </c>
      <c r="H283" s="124"/>
      <c r="I283" s="120" t="str">
        <f>IFERROR(VLOOKUP(D283,DB!A:F,6,0),"")</f>
        <v/>
      </c>
      <c r="J283" s="119" t="str">
        <f>IFERROR(VLOOKUP(D283,DB!A:G,7,0),"")</f>
        <v/>
      </c>
      <c r="K283" s="125"/>
      <c r="L283" s="126" t="str">
        <f>IFERROR(VLOOKUP(D283,DB!A:I,9,0),"")</f>
        <v/>
      </c>
    </row>
  </sheetData>
  <dataValidations count="2">
    <dataValidation allowBlank="1" showInputMessage="1" showErrorMessage="1" sqref="E1" xr:uid="{380493DB-286A-4683-AF55-C78F04945A49}"/>
    <dataValidation type="list" allowBlank="1" showInputMessage="1" showErrorMessage="1" sqref="E3 E5 E7:E2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