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74" documentId="13_ncr:1_{F6CB121F-512D-4AA6-A0C1-0FB36C537598}" xr6:coauthVersionLast="47" xr6:coauthVersionMax="47" xr10:uidLastSave="{E896A0EB-9B8C-402F-B960-85829E88ED04}"/>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<sst xmlns="http://schemas.openxmlformats.org/spreadsheetml/2006/main" count="178595" uniqueCount="39081">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</sst>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14" sqref="C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285.47714699074277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4.9818344907398568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45948.425572916669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45948.425572916669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45948.425572916669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45948.425572916669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45948.425572916669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45948.425572916669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45948.425572916669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45948.425572916669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45948.425572916669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45948.425572916669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45948.425572916669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45948.425572916669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45948.425572916669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45948.425572916669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45948.425572916669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45948.425572916669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45948.425572916669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45948.425572916669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45948.425572916669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45948.425572916669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45948.425572916669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45948.425572916669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45948.425572916669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45948.425572916669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45948.425572916669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45948.425572916669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45948.425572916669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45948.425572916669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45948.425572916669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45948.425572916669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45948.425572916669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45948.425572916669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45948.425572916669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45948.425572916669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45948.425572916669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45948.425572916669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45948.425572916669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45948.425572916669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45948.425572916669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45948.425572916669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45948.425572916669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45948.425572916669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45948.425572916669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45948.425572916669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45948.425572916669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45948.425572916669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45948.425572916669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45948.425572916669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45948.425572916669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45948.425572916669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45948.425572916669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45948.425572916669</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45948.425572916669</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45948.425572916669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45948.425572916669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45948.425572916669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45948.425572916669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45948.425572916669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45948.425572916669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45948.425572916669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45948.425572916669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45948.425572916669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45948.425572916669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45948.425572916669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45948.425572916669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45948.425572916669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45948.425572916669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45948.425572916669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45948.425572916669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45948.425572916669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45948.425572916669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45948.425572916669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45948.425572916669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45948.425572916669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45948.425572916669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45948.425572916669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45948.425572916669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45948.425572916669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45948.425572916669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45948.425572916669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45948.425572916669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45948.425572916669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45948.425572916669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45948.425572916669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45948.425572916669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45948.425572916669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45948.425572916669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45948.425572916669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45948.425572916669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45948.425572916669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45948.425572916669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45948.425572916669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45948.425572916669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45948.425572916669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45948.425572916669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45948.425572916669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45948.425572916669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45948.425572916669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45948.425572916669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45948.425572916669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45948.425572916669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45948.425572916669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45948.425572916669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45948.425572916669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45948.425572916669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45948.425572916669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45948.425572916669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45948.425572916669</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45948.425572916669</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CC42A7-B3D5-4554-B99E-9AECAE119AF1}"/>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tabSelected="1" workbookViewId="0">
      <selection activeCell="D13" sqref="D13"/>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141.6984895833375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123.42573495370743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3.9297974537039408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2.1510416670935228E-2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45948.425572916669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45948.425572916669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45948.425572916669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45948.425572916669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45948.425572916669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45948.425572916669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45948.425572916669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45948.425572916669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45948.425572916669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45948.425572916669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45948.425572916669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45948.425572916669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45948.425572916669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45948.425572916669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45948.425572916669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45948.425572916669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45948.425572916669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45948.425572916669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45948.425572916669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45948.425572916669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45948.425572916669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45948.425572916669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45948.425572916669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45948.425572916669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45948.425572916669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45948.425572916669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45948.425572916669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45948.425572916669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45948.425572916669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45948.425572916669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45948.425572916669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45948.425572916669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45948.425572916669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45948.425572916669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45948.425572916669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45948.425572916669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45948.425572916669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45948.425572916669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45948.425572916669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45948.425572916669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45948.425572916669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45948.425572916669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45948.425572916669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45948.425572916669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45948.425572916669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45948.425572916669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45948.425572916669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45948.425572916669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45948.425572916669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45948.425572916669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45948.425572916669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45948.425572916669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45948.425572916669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45948.425572916669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45948.425572916669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45948.425572916669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45948.425572916669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45948.425572916669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45948.425572916669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45948.425572916669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45948.425572916669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45948.425572916669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45948.425572916669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45948.425572916669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45948.425572916669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45948.425572916669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45948.425572916669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45948.425572916669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45948.425572916669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45948.425572916669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45948.425572916669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45948.425572916669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45948.425572916669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45948.425572916669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45948.425572916669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45948.425572916669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45948.425572916669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45948.425572916669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45948.425572916669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45948.425572916669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45948.425572916669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45948.425572916669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45948.425572916669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45948.425572916669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45948.425572916669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45948.425572916669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45948.425572916669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45948.425572916669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45948.425572916669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45948.425572916669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45948.425572916669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45948.425572916669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45948.425572916669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45948.425572916669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45948.425572916669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45948.425572916669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45948.425572916669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0.15307291666977108</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45948.425572916669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45948.425572916669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45948.425572916669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45948.425572916669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45948.425572916669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45948.425572916669</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45948.425572916669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45948.425572916669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45948.425572916669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45948.425572916669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45948.425572916669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45948.425572916669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45948.425572916669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45948.425572916669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45948.425572916669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45948.425572916669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45948.425572916669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45948.425572916669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45948.425572916669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45948.425572916669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45948.425572916669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45948.425572916669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45948.425572916669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45948.425572916669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45948.425572916669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45948.425572916669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45948.425572916669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45948.425572916669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45948.425572916669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45948.425572916669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45948.425572916669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45948.425572916669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45948.425572916669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45948.425572916669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45948.425572916669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45948.425572916669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45948.425572916669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45948.425572916669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45948.425572916669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45948.425572916669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45948.425572916669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45948.425572916669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45948.425572916669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45948.425572916669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45948.425572916669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45948.425572916669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45948.425572916669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45948.425572916669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45948.425572916669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45948.425572916669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45948.425572916669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45948.425572916669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45948.425572916669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45948.425572916669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45948.425572916669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45948.425572916669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45948.425572916669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45948.425572916669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45948.425572916669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45948.425572916669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45948.425572916669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45948.425572916669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45948.425572916669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45948.425572916669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45948.425572916669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45948.425572916669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45948.425572916669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45948.425572916669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45948.425572916669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45948.425572916669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45948.425572916669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45948.425572916669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45948.425572916669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45948.425572916669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45948.425572916669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45948.425572916669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45948.425572916669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45948.425572916669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45948.425572916669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45948.425572916669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45948.425572916669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45948.425572916669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45948.425572916669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45948.425572916669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45948.425572916669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45948.425572916669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45948.425572916669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45948.425572916669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45948.425572916669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45948.425572916669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45948.425572916669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45948.425572916669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45948.425572916669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45948.425572916669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45948.425572916669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45948.425572916669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45948.425572916669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45948.425572916669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45948.425572916669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45948.425572916669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45948.425572916669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45948.425572916669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45948.425572916669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45948.425572916669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45948.425572916669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45948.425572916669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45948.425572916669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45948.425572916669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45948.425572916669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45948.425572916669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45948.425572916669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45948.425572916669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45948.425572916669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45948.425572916669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45948.425572916669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45948.425572916669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45948.425572916669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45948.425572916669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45948.425572916669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45948.425572916669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45948.425572916669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45948.425572916669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45948.425572916669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45948.425572916669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45948.425572916669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45948.425572916669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45948.425572916669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45948.425572916669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45948.425572916669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45948.425572916669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45948.425572916669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45948.425572916669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45948.425572916669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45948.425572916669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45948.425572916669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45948.425572916669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45948.425572916669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45948.425572916669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45948.425572916669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45948.425572916669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45948.425572916669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45948.425572916669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45948.425572916669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45948.425572916669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45948.425572916669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45948.425572916669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45948.425572916669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45948.425572916669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45948.425572916669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45948.425572916669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45948.425572916669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45948.425572916669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45948.425572916669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45948.425572916669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45948.425572916669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45948.425572916669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45948.425572916669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45948.425572916669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45948.425572916669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45948.425572916669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45948.425572916669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45948.425572916669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45948.425572916669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45948.425572916669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45948.425572916669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45948.425572916669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45948.425572916669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45948.425572916669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45948.425572916669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45948.425572916669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45948.425572916669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45948.425572916669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45948.425572916669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45948.425572916669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45948.425572916669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45948.425572916669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45948.425572916669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45948.425572916669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45948.425572916669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45948.425572916669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45948.425572916669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45948.425572916669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45948.425572916669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45948.425572916669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45948.425572916669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45948.425572916669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45948.425572916669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45948.425572916669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45948.425572916669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45948.425572916669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45948.425572916669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45948.425572916669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45948.425572916669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45948.425572916669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45948.425572916669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45948.425572916669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45948.425572916669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45948.425572916669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45948.425572916669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45948.425572916669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45948.425572916669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45948.425572916669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45948.425572916669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45948.425572916669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45948.425572916669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45948.425572916669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45948.425572916669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45948.425572916669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45948.425572916669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45948.425572916669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45948.425572916669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45948.425572916669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45948.425572916669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45948.425572916669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45948.425572916669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45948.425572916669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45948.425572916669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45948.425572916669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45948.425572916669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45948.425572916669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45948.425572916669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45948.425572916669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45948.425572916669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45948.425572916669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45948.425572916669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45948.425572916669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45948.425572916669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45948.425572916669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45948.425572916669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45948.425572916669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45948.425572916669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45948.425572916669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45948.425572916669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45948.425572916669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45948.425572916669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45948.425572916669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45948.425572916669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45948.425572916669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45948.425572916669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45948.425572916669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45948.425572916669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45948.425572916669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45948.425572916669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45948.425572916669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45948.425572916669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45948.425572916669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45948.425572916669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45948.425572916669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45948.425572916669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45948.425572916669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45948.425572916669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45948.425572916669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45948.425572916669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45948.425572916669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45948.425572916669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45948.425572916669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45948.425572916669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45948.425572916669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45948.425572916669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45948.425572916669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45948.425572916669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45948.425572916669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45948.425572916669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45948.425572916669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45948.425572916669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45948.425572916669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45948.425572916669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45948.425572916669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45948.425572916669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45948.425572916669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45948.425572916669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45948.425572916669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45948.425572916669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45948.425572916669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45948.425572916669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45948.425572916669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45948.425572916669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45948.425572916669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45948.425572916669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45948.425572916669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45948.425572916669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45948.425572916669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45948.425572916669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45948.425572916669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45948.425572916669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45948.425572916669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45948.425572916669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45948.425572916669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45948.425572916669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45948.425572916669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45948.425572916669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45948.425572916669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45948.425572916669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45948.425572916669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45948.425572916669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45948.425572916669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45948.425572916669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45948.425572916669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45948.425572916669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45948.425572916669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45948.425572916669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45948.425572916669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45948.425572916669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45948.425572916669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45948.425572916669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45948.425572916669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45948.425572916669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45948.425572916669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45948.425572916669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45948.425572916669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45948.425572916669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45948.425572916669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45948.425572916669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45948.425572916669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45948.425572916669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45948.425572916669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45948.425572916669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45948.425572916669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45948.425572916669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45948.425572916669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45948.425572916669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45948.425572916669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45948.425572916669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45948.425572916669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45948.425572916669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45948.425572916669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45948.425572916669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45948.425572916669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45948.425572916669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45948.425572916669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45948.425572916669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45948.425572916669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45948.425572916669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45948.425572916669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45948.425572916669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45948.425572916669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45948.425572916669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45948.425572916669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45948.425572916669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45948.425572916669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45948.425572916669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45948.425572916669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45948.425572916669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45948.425572916669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45948.425572916669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45948.425572916669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45948.425572916669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45948.425572916669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45948.425572916669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45948.425572916669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45948.425572916669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45948.425572916669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45948.425572916669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45948.425572916669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45948.425572916669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45948.425572916669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45948.425572916669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45948.425572916669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45948.425572916669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45948.425572916669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45948.425572916669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45948.425572916669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45948.425572916669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45948.425572916669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45948.425572916669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45948.425572916669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45948.425572916669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45948.425572916669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45948.425572916669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45948.425572916669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45948.425572916669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45948.425572916669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45948.425572916669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45948.425572916669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45948.425572916669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45948.425572916669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45948.425572916669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45948.425572916669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45948.425572916669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45948.425572916669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45948.425572916669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45948.425572916669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45948.425572916669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45948.425572916669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45948.425572916669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45948.425572916669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45948.425572916669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45948.425572916669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45948.425572916669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45948.425572916669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45948.425572916669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45948.425572916669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45948.425572916669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45948.425572916669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45948.425572916669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45948.425572916669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45948.425572916669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45948.425572916669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45948.425572916669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45948.425572916669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45948.425572916669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45948.425572916669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45948.425572916669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45948.425572916669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45948.425572916669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45948.425572916669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45948.425572916669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45948.425572916669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45948.425572916669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45948.425572916669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45948.425572916669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45948.425572916669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45948.425572916669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45948.425572916669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45948.425572916669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45948.425572916669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45948.425572916669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45948.425572916669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45948.425572916669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45948.425572916669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45948.425572916669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45948.425572916669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45948.425572916669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45948.425572916669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45948.425572916669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45948.425572916669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45948.425572916669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45948.425572916669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45948.425572916669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45948.425572916669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45948.425572916669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45948.425572916669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45948.425572916669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45948.425572916669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45948.425572916669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45948.425572916669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45948.425572916669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45948.425572916669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45948.425572916669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45948.425572916669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45948.425572916669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45948.425572916669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45948.425572916669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45948.425572916669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45948.425572916669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45948.425572916669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45948.425572916669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45948.425572916669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45948.425572916669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45948.425572916669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45948.425572916669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45948.425572916669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45948.425572916669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45948.425572916669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45948.425572916669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45948.425572916669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45948.425572916669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45948.425572916669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45948.425572916669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45948.425572916669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45948.425572916669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45948.425572916669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45948.425572916669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45948.425572916669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45948.425572916669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45948.425572916669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45948.425572916669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45948.425572916669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45948.425572916669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45948.425572916669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45948.425572916669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45948.425572916669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45948.425572916669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45948.425572916669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45948.425572916669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45948.425572916669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45948.425572916669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45948.425572916669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45948.425572916669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45948.425572916669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45948.425572916669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45948.425572916669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45948.425572916669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45948.425572916669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45948.425572916669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45948.425572916669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45948.425572916669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45948.425572916669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45948.425572916669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45948.425572916669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45948.425572916669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45948.425572916669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45948.425572916669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45948.425572916669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45948.425572916669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45948.425572916669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45948.425572916669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45948.425572916669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45948.425572916669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45948.425572916669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45948.425572916669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45948.425572916669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45948.425572916669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45948.425572916669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45948.425572916669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45948.425572916669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45948.425572916669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45948.425572916669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45948.425572916669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45948.425572916669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45948.425572916669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45948.425572916669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45948.425572916669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45948.425572916669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45948.425572916669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45948.425572916669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45948.425572916669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45948.425572916669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45948.425572916669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45948.425572916669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45948.425572916669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45948.425572916669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45948.425572916669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45948.425572916669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45948.425572916669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45948.425572916669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45948.425572916669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45948.425572916669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45948.425572916669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45948.425572916669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45948.425572916669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45948.425572916669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45948.425572916669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45948.425572916669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45948.425572916669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45948.425572916669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45948.425572916669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45948.425572916669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45948.425572916669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45948.425572916669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45948.425572916669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45948.425572916669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45948.425572916669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45948.425572916669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45948.425572916669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45948.425572916669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45948.425572916669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45948.425572916669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45948.425572916669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45948.425572916669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45948.425572916669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45948.425572916669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45948.425572916669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45948.425572916669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45948.425572916669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45948.425572916669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45948.425572916669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45948.425572916669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45948.425572916669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45948.425572916669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45948.425572916669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45948.425572916669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45948.425572916669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45948.425572916669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45948.425572916669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45948.425572916669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45948.425572916669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45948.425572916669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45948.425572916669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45948.425572916669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45948.425572916669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45948.425572916669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45948.425572916669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45948.425572916669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45948.425572916669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45948.425572916669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45948.425572916669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45948.425572916669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45948.425572916669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45948.425572916669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45948.425572916669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45948.425572916669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45948.425572916669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45948.425572916669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45948.425572916669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45948.425572916669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45948.425572916669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45948.425572916669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45948.425572916669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45948.425572916669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45948.425572916669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45948.425572916669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45948.425572916669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45948.425572916669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45948.425572916669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45948.425572916669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45948.425572916669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45948.425572916669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45948.425572916669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45948.425572916669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45948.425572916669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45948.425572916669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45948.425572916669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45948.425572916669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45948.425572916669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45948.425572916669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45948.425572916669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45948.425572916669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45948.425572916669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45948.425572916669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45948.425572916669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45948.425572916669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45948.425572916669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45948.425572916669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45948.425572916669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45948.425572916669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45948.425572916669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45948.425572916669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45948.425572916669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45948.425572916669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45948.425572916669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45948.425572916669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45948.425572916669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45948.425572916669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45948.425572916669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45948.425572916669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45948.425572916669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45948.425572916669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45948.425572916669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45948.425572916669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45948.425572916669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45948.425572916669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45948.425572916669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45948.425572916669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45948.425572916669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45948.425572916669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45948.425572916669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45948.425572916669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45948.425572916669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45948.425572916669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45948.425572916669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45948.425572916669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45948.425572916669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45948.425572916669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45948.425572916669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45948.425572916669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45948.425572916669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45948.425572916669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45948.425572916669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45948.425572916669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45948.425572916669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45948.425572916669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45948.425572916669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45948.425572916669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45948.425572916669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45948.425572916669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45948.425572916669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45948.425572916669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45948.425572916669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45948.425572916669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45948.425572916669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45948.425572916669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45948.425572916669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45948.425572916669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45948.425572916669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45948.425572916669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45948.425572916669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45948.425572916669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45948.425572916669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45948.425572916669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45948.425572916669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45948.425572916669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45948.425572916669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45948.425572916669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45948.425572916669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45948.425572916669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45948.425572916669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45948.425572916669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45948.425572916669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45948.425572916669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45948.425572916669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45948.425572916669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45948.425572916669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45948.425572916669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45948.425572916669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45948.425572916669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45948.425572916669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45948.425572916669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45948.425572916669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45948.425572916669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45948.425572916669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45948.425572916669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45948.425572916669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45948.425572916669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45948.425572916669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45948.425572916669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45948.425572916669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45948.425572916669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45948.425572916669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45948.425572916669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45948.425572916669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45948.425572916669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45948.425572916669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45948.425572916669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45948.425572916669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45948.425572916669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45948.425572916669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45948.425572916669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45948.425572916669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45948.425572916669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45948.425572916669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45948.425572916669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45948.425572916669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45948.425572916669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45948.425572916669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45948.425572916669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45948.425572916669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45948.425572916669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45948.425572916669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45948.425572916669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45948.425572916669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45948.425572916669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45948.425572916669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45948.425572916669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45948.425572916669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45948.425572916669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45948.425572916669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45948.425572916669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45948.425572916669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45948.425572916669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45948.425572916669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45948.425572916669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45948.425572916669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45948.425572916669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45948.425572916669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45948.425572916669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45948.425572916669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45948.425572916669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45948.425572916669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45948.425572916669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45948.425572916669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45948.425572916669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45948.425572916669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45948.425572916669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45948.425572916669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45948.425572916669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45948.425572916669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45948.425572916669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45948.425572916669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45948.425572916669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45948.425572916669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45948.425572916669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45948.425572916669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45948.425572916669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45948.425572916669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45948.425572916669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45948.425572916669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45948.425572916669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45948.425572916669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45948.425572916669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45948.425572916669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45948.425572916669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45948.425572916669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45948.425572916669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45948.425572916669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45948.425572916669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45948.425572916669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45948.425572916669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45948.425572916669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45948.425572916669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45948.425572916669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45948.425572916669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45948.425572916669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45948.425572916669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45948.425572916669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45948.425572916669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45948.425572916669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45948.425572916669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45948.425572916669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45948.425572916669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45948.425572916669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45948.425572916669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45948.425572916669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45948.425572916669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45948.425572916669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45948.425572916669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45948.425572916669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45948.425572916669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45948.425572916669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45948.425572916669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45948.425572916669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45948.425572916669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45948.425572916669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45948.425572916669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45948.425572916669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45948.425572916669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45948.425572916669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45948.425572916669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45948.425572916669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45948.425572916669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45948.425572916669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45948.425572916669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45948.425572916669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45948.425572916669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45948.425572916669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45948.425572916669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45948.425572916669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45948.425572916669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45948.425572916669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45948.425572916669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45948.425572916669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45948.425572916669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45948.425572916669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45948.425572916669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45948.425572916669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45948.425572916669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45948.425572916669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45948.425572916669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45948.425572916669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45948.425572916669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45948.425572916669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45948.425572916669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45948.425572916669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45948.425572916669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45948.425572916669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45948.425572916669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45948.425572916669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45948.425572916669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45948.425572916669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45948.425572916669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45948.425572916669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45948.425572916669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45948.425572916669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45948.425572916669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45948.425572916669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45948.425572916669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45948.425572916669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45948.425572916669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45948.425572916669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45948.425572916669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45948.425572916669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45948.425572916669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45948.425572916669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45948.425572916669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45948.425572916669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45948.425572916669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45948.425572916669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45948.425572916669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45948.425572916669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45948.425572916669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45948.425572916669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45948.425572916669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45948.425572916669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45948.425572916669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45948.425572916669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45948.425572916669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45948.425572916669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45948.425572916669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45948.425572916669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45948.425572916669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45948.425572916669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45948.425572916669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45948.425572916669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45948.425572916669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45948.425572916669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45948.425572916669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45948.425572916669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45948.425572916669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45948.425572916669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45948.425572916669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45948.425572916669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45948.425572916669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45948.425572916669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45948.425572916669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45948.425572916669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45948.425572916669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45948.425572916669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45948.425572916669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45948.425572916669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45948.425572916669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45948.425572916669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45948.425572916669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45948.425572916669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45948.425572916669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45948.425572916669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45948.425572916669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45948.425572916669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45948.425572916669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45948.425572916669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45948.425572916669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45948.425572916669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45948.425572916669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45948.425572916669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45948.425572916669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45948.425572916669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45948.425572916669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45948.425572916669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45948.425572916669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45948.425572916669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45948.425572916669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45948.425572916669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45948.425572916669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45948.425572916669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45948.425572916669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45948.425572916669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45948.425572916669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45948.425572916669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45948.425572916669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45948.425572916669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45948.425572916669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45948.425572916669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45948.425572916669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45948.425572916669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45948.425572916669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45948.425572916669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45948.425572916669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45948.425572916669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45948.425572916669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45948.425572916669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45948.425572916669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45948.425572916669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45948.425572916669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45948.425572916669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45948.425572916669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45948.425572916669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45948.425572916669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45948.425572916669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45948.425572916669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45948.425572916669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45948.425572916669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45948.425572916669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45948.425572916669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45948.425572916669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45948.425572916669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45948.425572916669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45948.425572916669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45948.425572916669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45948.425572916669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45948.425572916669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45948.425572916669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45948.425572916669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45948.425572916669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45948.425572916669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45948.425572916669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45948.425572916669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45948.425572916669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45948.425572916669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45948.425572916669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45948.425572916669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45948.425572916669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45948.425572916669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45948.425572916669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45948.425572916669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45948.425572916669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45948.425572916669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45948.425572916669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45948.425572916669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45948.425572916669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45948.425572916669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45948.425572916669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45948.425572916669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45948.425572916669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45948.425572916669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45948.425572916669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45948.425572916669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45948.425572916669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45948.425572916669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45948.425572916669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45948.425572916669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45948.425572916669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45948.425572916669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45948.425572916669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45948.425572916669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45948.425572916669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45948.425572916669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45948.425572916669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45948.425572916669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45948.425572916669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45948.425572916669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45948.425572916669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45948.425572916669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45948.425572916669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45948.425572916669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45948.425572916669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45948.425572916669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45948.425572916669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45948.425572916669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45948.425572916669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45948.425572916669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45948.425572916669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45948.425572916669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45948.425572916669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45948.425572916669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45948.425572916669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45948.425572916669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45948.425572916669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45948.425572916669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45948.425572916669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45948.425572916669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45948.425572916669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45948.425572916669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45948.425572916669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45948.425572916669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45948.425572916669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45948.425572916669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45948.425572916669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45948.425572916669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45948.425572916669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45948.425572916669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45948.425572916669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45948.425572916669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45948.425572916669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45948.425572916669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45948.425572916669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45948.425572916669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45948.425572916669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45948.425572916669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45948.425572916669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45948.425572916669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45948.425572916669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45948.425572916669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45948.425572916669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45948.425572916669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45948.425572916669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45948.425572916669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45948.425572916669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45948.425572916669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45948.425572916669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45948.425572916669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45948.425572916669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45948.425572916669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45948.425572916669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45948.425572916669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45948.425572916669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45948.425572916669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45948.425572916669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45948.425572916669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45948.425572916669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45948.425572916669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45948.425572916669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45948.425572916669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45948.425572916669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45948.425572916669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45948.425572916669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45948.425572916669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45948.425572916669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45948.425572916669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45948.425572916669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45948.425572916669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45948.425572916669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45948.425572916669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45948.425572916669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45948.425572916669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45948.425572916669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45948.425572916669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45948.425572916669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45948.425572916669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45948.425572916669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45948.425572916669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45948.425572916669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45948.425572916669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45948.425572916669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45948.425572916669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45948.425572916669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45948.425572916669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45948.425572916669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45948.425572916669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45948.425572916669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45948.425572916669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45948.425572916669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45948.425572916669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45948.425572916669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45948.425572916669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45948.425572916669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45948.425572916669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45948.425572916669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45948.425572916669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45948.425572916669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45948.425572916669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45948.425572916669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45948.425572916669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45948.425572916669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45948.425572916669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45948.425572916669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45948.425572916669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45948.425572916669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45948.425572916669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45948.425572916669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45948.425572916669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45948.425572916669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45948.425572916669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45948.425572916669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45948.425572916669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45948.425572916669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45948.425572916669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45948.425572916669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45948.425572916669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45948.425572916669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45948.425572916669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45948.425572916669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45948.425572916669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45948.425572916669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45948.425572916669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45948.425572916669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45948.425572916669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45948.425572916669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45948.425572916669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45948.425572916669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45948.425572916669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45948.425572916669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45948.425572916669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45948.425572916669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45948.425572916669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45948.425572916669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45948.425572916669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45948.425572916669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45948.425572916669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45948.425572916669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45948.425572916669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45948.425572916669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45948.425572916669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45948.425572916669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45948.425572916669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45948.425572916669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45948.425572916669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45948.425572916669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45948.425572916669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45948.425572916669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45948.425572916669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45948.425572916669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45948.425572916669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45948.425572916669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45948.425572916669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45948.425572916669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45948.425572916669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45948.425572916669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45948.425572916669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45948.425572916669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45948.425572916669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45948.425572916669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45948.425572916669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45948.425572916669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45948.425572916669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45948.425572916669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45948.425572916669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45948.425572916669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45948.425572916669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45948.425572916669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45948.425572916669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45948.425572916669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45948.425572916669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45948.425572916669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244.94485532407271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0.93048032407386927</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96"/>
      <c r="E4" s="101"/>
      <c r="F4" s="128"/>
      <c r="G4" s="129">
        <f ca="1">IFERROR(NOW()-F4,"")</f>
        <v>45948.425572916669</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45948.425572916669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45948.425572916669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45948.425572916669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45948.425572916669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45948.425572916669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45948.425572916669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45948.425572916669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45948.425572916669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45948.425572916669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45948.425572916669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45948.425572916669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45948.425572916669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45948.425572916669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45948.425572916669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45948.425572916669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45948.425572916669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45948.425572916669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45948.425572916669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45948.425572916669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45948.425572916669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45948.425572916669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45948.425572916669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45948.425572916669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45948.425572916669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45948.425572916669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45948.425572916669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45948.425572916669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45948.425572916669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45948.425572916669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45948.425572916669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45948.425572916669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45948.425572916669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45948.425572916669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45948.425572916669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45948.425572916669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45948.425572916669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45948.425572916669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45948.425572916669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45948.425572916669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45948.425572916669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45948.425572916669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45948.425572916669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45948.425572916669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45948.425572916669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45948.425572916669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45948.425572916669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45948.425572916669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45948.425572916669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45948.425572916669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45948.425572916669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45948.425572916669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45948.425572916669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45948.425572916669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45948.425572916669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45948.425572916669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45948.425572916669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45948.425572916669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45948.425572916669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45948.425572916669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45948.425572916669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45948.425572916669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45948.425572916669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45948.425572916669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45948.425572916669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45948.425572916669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45948.425572916669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45948.425572916669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45948.425572916669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45948.425572916669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45948.425572916669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45948.425572916669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45948.425572916669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45948.425572916669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45948.425572916669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45948.425572916669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45948.425572916669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45948.425572916669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45948.425572916669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45948.425572916669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45948.425572916669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45948.425572916669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45948.425572916669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45948.425572916669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45948.425572916669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45948.425572916669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45948.425572916669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45948.425572916669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45948.425572916669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45948.425572916669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45948.425572916669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45948.425572916669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45948.425572916669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45948.425572916669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45948.425572916669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45948.425572916669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45948.425572916669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45948.425572916669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45948.425572916669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45948.425572916669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45948.425572916669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45948.425572916669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45948.425572916669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45948.425572916669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45948.425572916669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45948.425572916669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45948.425572916669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45948.425572916669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45948.425572916669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45948.425572916669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45948.425572916669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45948.425572916669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45948.425572916669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45948.425572916669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45948.425572916669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45948.425572916669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45948.425572916669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45948.425572916669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45948.425572916669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45948.425572916669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45948.425572916669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45948.425572916669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45948.425572916669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45948.425572916669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45948.425572916669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45948.425572916669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45948.425572916669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45948.425572916669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45948.425572916669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45948.425572916669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45948.425572916669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45948.425572916669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45948.425572916669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45948.425572916669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45948.425572916669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45948.425572916669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45948.425572916669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45948.425572916669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45948.425572916669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45948.425572916669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45948.425572916669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45948.425572916669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45948.425572916669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45948.425572916669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45948.425572916669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45948.425572916669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45948.425572916669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45948.425572916669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45948.425572916669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45948.425572916669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45948.425572916669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45948.425572916669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45948.425572916669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45948.425572916669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45948.425572916669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45948.425572916669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45948.425572916669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45948.425572916669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45948.425572916669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45948.425572916669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45948.425572916669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45948.425572916669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45948.425572916669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45948.425572916669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45948.425572916669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45948.425572916669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45948.425572916669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45948.425572916669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45948.425572916669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45948.425572916669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45948.425572916669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45948.425572916669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45948.425572916669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45948.425572916669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45948.425572916669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45948.425572916669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45948.425572916669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45948.425572916669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45948.425572916669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45948.425572916669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45948.425572916669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45948.425572916669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45948.425572916669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45948.425572916669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45948.425572916669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45948.425572916669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45948.425572916669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45948.425572916669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45948.425572916669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45948.425572916669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45948.425572916669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45948.425572916669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45948.425572916669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45948.425572916669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45948.425572916669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45948.425572916669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45948.425572916669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45948.425572916669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45948.425572916669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45948.425572916669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45948.425572916669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45948.425572916669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45948.425572916669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45948.425572916669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45948.425572916669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45948.425572916669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45948.425572916669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45948.425572916669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45948.425572916669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45948.425572916669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45948.425572916669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45948.425572916669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45948.425572916669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45948.425572916669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45948.425572916669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45948.425572916669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45948.425572916669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45948.425572916669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45948.425572916669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45948.425572916669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45948.425572916669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45948.425572916669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45948.425572916669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45948.425572916669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45948.425572916669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45948.425572916669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45948.425572916669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45948.425572916669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45948.425572916669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45948.425572916669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45948.425572916669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45948.425572916669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45948.425572916669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45948.425572916669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45948.425572916669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45948.425572916669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45948.425572916669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45948.425572916669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45948.425572916669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45948.425572916669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45948.425572916669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45948.425572916669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45948.425572916669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45948.425572916669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45948.425572916669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45948.425572916669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45948.425572916669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45948.425572916669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45948.425572916669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45948.425572916669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45948.425572916669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45948.425572916669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45948.425572916669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45948.425572916669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45948.425572916669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45948.425572916669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45948.425572916669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45948.425572916669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45948.425572916669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45948.425572916669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45948.425572916669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45948.425572916669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45948.425572916669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45948.425572916669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45948.425572916669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45948.425572916669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45948.425572916669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45948.425572916669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45948.425572916669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45948.425572916669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45948.425572916669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45948.425572916669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45948.425572916669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45948.425572916669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45948.425572916669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45948.425572916669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45948.425572916669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45948.425572916669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45948.425572916669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45948.425572916669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45948.425572916669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45948.425572916669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45948.425572916669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45948.425572916669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45948.425572916669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45948.425572916669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45948.425572916669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45948.425572916669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45948.425572916669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45948.425572916669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45948.425572916669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45948.425572916669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45948.425572916669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45948.425572916669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45948.425572916669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45948.425572916669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45948.425572916669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45948.425572916669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45948.425572916669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45948.425572916669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45948.425572916669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45948.425572916669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45948.425572916669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45948.425572916669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45948.425572916669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45948.425572916669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45948.425572916669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45948.425572916669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45948.425572916669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45948.425572916669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45948.425572916669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45948.425572916669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45948.425572916669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45948.425572916669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45948.425572916669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45948.425572916669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45948.425572916669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45948.425572916669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45948.425572916669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45948.425572916669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45948.425572916669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45948.425572916669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45948.425572916669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45948.425572916669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45948.425572916669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45948.425572916669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45948.425572916669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45948.425572916669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45948.425572916669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45948.425572916669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45948.425572916669</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45948.425572916669</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56.593512731480587</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22.236695601852261</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3.6539988425938645</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0" ca="1" si="2">IFERROR(NOW()-F5,"")</f>
        <v>0.92776041667093523</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37"/>
      <c r="E6" s="37"/>
      <c r="F6" s="38"/>
      <c r="G6" s="39">
        <f t="shared" ca="1" si="2"/>
        <v>45948.425572916669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45948.425572916669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45948.425572916669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45948.425572916669</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45948.425572916669</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45948.425572916669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45948.425572916669</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45948.425572916669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45948.425572916669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45948.425572916669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45948.425572916669</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45948.425572916669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45948.425572916669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45948.425572916669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45948.425572916669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45948.425572916669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45948.425572916669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45948.425572916669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45948.425572916669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45948.425572916669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45948.425572916669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45948.425572916669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45948.425572916669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45948.425572916669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45948.425572916669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45948.425572916669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45948.425572916669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45948.425572916669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45948.425572916669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45948.425572916669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45948.425572916669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45948.425572916669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45948.425572916669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45948.425572916669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45948.425572916669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45948.425572916669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45948.425572916669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45948.425572916669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45948.425572916669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45948.425572916669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45948.425572916669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45948.425572916669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45948.425572916669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45948.425572916669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45948.425572916669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45948.425572916669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45948.425572916669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45948.425572916669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45948.425572916669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45948.425572916669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45948.425572916669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45948.425572916669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45948.425572916669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45948.425572916669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45948.425572916669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45948.425572916669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45948.425572916669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45948.425572916669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45948.425572916669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45948.425572916669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45948.425572916669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45948.425572916669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45948.425572916669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45948.425572916669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45948.425572916669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45948.425572916669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45948.425572916669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45948.425572916669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45948.425572916669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45948.425572916669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45948.425572916669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45948.425572916669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45948.425572916669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45948.425572916669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45948.425572916669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45948.425572916669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45948.425572916669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45948.425572916669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45948.425572916669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45948.425572916669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45948.425572916669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45948.425572916669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45948.425572916669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45948.425572916669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45948.425572916669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45948.425572916669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45948.425572916669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45948.425572916669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45948.425572916669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45948.425572916669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45948.425572916669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45948.425572916669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45948.425572916669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45948.425572916669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45948.425572916669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45948.425572916669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45948.425572916669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45948.425572916669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45948.425572916669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45948.425572916669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45948.425572916669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45948.425572916669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45948.425572916669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45948.425572916669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45948.425572916669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45948.425572916669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45948.425572916669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45948.425572916669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45948.425572916669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45948.425572916669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45948.425572916669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45948.425572916669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45948.425572916669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45948.425572916669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45948.425572916669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45948.425572916669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45948.425572916669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45948.425572916669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45948.425572916669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45948.425572916669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45948.425572916669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45948.425572916669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45948.425572916669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45948.425572916669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45948.425572916669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45948.425572916669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45948.425572916669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45948.425572916669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45948.425572916669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45948.425572916669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45948.425572916669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45948.425572916669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45948.425572916669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45948.425572916669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45948.425572916669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45948.425572916669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45948.425572916669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45948.425572916669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45948.425572916669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45948.425572916669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45948.425572916669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45948.425572916669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45948.425572916669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45948.425572916669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45948.425572916669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45948.425572916669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45948.425572916669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45948.425572916669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45948.425572916669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45948.425572916669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45948.425572916669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45948.425572916669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45948.425572916669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45948.425572916669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45948.425572916669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45948.425572916669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45948.425572916669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45948.425572916669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45948.425572916669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45948.425572916669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45948.425572916669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45948.425572916669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45948.425572916669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45948.425572916669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45948.425572916669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45948.425572916669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45948.425572916669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45948.425572916669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45948.425572916669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45948.425572916669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45948.425572916669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45948.425572916669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45948.425572916669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45948.425572916669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45948.425572916669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45948.425572916669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45948.425572916669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45948.425572916669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45948.425572916669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45948.425572916669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45948.425572916669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45948.425572916669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45948.425572916669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45948.425572916669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45948.425572916669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45948.425572916669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45948.425572916669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45948.425572916669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45948.425572916669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45948.425572916669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45948.425572916669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45948.425572916669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45948.425572916669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45948.425572916669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45948.425572916669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45948.425572916669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45948.425572916669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45948.425572916669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45948.425572916669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45948.425572916669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45948.425572916669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45948.425572916669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45948.425572916669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45948.425572916669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45948.425572916669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45948.425572916669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45948.425572916669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45948.425572916669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45948.425572916669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45948.425572916669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45948.425572916669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45948.425572916669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45948.425572916669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45948.425572916669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45948.425572916669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45948.425572916669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45948.425572916669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45948.425572916669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45948.425572916669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45948.425572916669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45948.425572916669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45948.425572916669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45948.425572916669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45948.425572916669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45948.425572916669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45948.425572916669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45948.425572916669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45948.425572916669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45948.425572916669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45948.425572916669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45948.425572916669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45948.425572916669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45948.425572916669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45948.425572916669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45948.425572916669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45948.425572916669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45948.425572916669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45948.425572916669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45948.425572916669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45948.425572916669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45948.425572916669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45948.425572916669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45948.425572916669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45948.425572916669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45948.425572916669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45948.425572916669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45948.425572916669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45948.425572916669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45948.425572916669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45948.425572916669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45948.425572916669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45948.425572916669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45948.425572916669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45948.425572916669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45948.425572916669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45948.425572916669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45948.425572916669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45948.425572916669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45948.425572916669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45948.425572916669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45948.425572916669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45948.425572916669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45948.425572916669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45948.425572916669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45948.425572916669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45948.425572916669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45948.425572916669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45948.425572916669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45948.425572916669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45948.425572916669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45948.425572916669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45948.425572916669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45948.425572916669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45948.425572916669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45948.425572916669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45948.425572916669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45948.425572916669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45948.425572916669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45948.425572916669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45948.425572916669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45948.425572916669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45948.425572916669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45948.425572916669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45948.425572916669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45948.425572916669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45948.425572916669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45948.425572916669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45948.425572916669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45948.425572916669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45948.425572916669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45948.425572916669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45948.425572916669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45948.425572916669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45948.425572916669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45948.425572916669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45948.425572916669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45948.425572916669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45948.425572916669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45948.425572916669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45948.425572916669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45948.425572916669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45948.425572916669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45948.425572916669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45948.425572916669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45948.425572916669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45948.425572916669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45948.425572916669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45948.425572916669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45948.425572916669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45948.425572916669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45948.425572916669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45948.425572916669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45948.425572916669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45948.425572916669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45948.425572916669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45948.425572916669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45948.425572916669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45948.425572916669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45948.425572916669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45948.425572916669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45948.425572916669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45948.425572916669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45948.425572916669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45948.425572916669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45948.425572916669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45948.425572916669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45948.425572916669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45948.425572916669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45948.425572916669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45948.425572916669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45948.425572916669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45948.425572916669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45948.425572916669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45948.425572916669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45948.425572916669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45948.425572916669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45948.425572916669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45948.425572916669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45948.425572916669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45948.425572916669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45948.425572916669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45948.425572916669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45948.425572916669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45948.425572916669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45948.425572916669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45948.425572916669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45948.425572916669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45948.425572916669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45948.425572916669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45948.425572916669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45948.425572916669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45948.425572916669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45948.425572916669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45948.425572916669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45948.425572916669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45948.425572916669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45948.425572916669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45948.425572916669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45948.425572916669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45948.425572916669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45948.425572916669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45948.425572916669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45948.425572916669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45948.425572916669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45948.425572916669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45948.425572916669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45948.425572916669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45948.425572916669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45948.425572916669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45948.425572916669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45948.425572916669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45948.425572916669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45948.425572916669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45948.425572916669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45948.425572916669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45948.425572916669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45948.425572916669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45948.425572916669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45948.425572916669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45948.425572916669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45948.425572916669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45948.425572916669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45948.425572916669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45948.425572916669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45948.425572916669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45948.425572916669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45948.425572916669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45948.425572916669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45948.425572916669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45948.425572916669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45948.425572916669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45948.425572916669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45948.425572916669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45948.425572916669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45948.425572916669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45948.425572916669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45948.425572916669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45948.425572916669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45948.425572916669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45948.425572916669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45948.425572916669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45948.425572916669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45948.425572916669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45948.425572916669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45948.425572916669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45948.425572916669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45948.425572916669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45948.425572916669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45948.425572916669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45948.425572916669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45948.425572916669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45948.425572916669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45948.425572916669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45948.425572916669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45948.425572916669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45948.425572916669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45948.425572916669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45948.425572916669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45948.425572916669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45948.425572916669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45948.425572916669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45948.425572916669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45948.425572916669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45948.425572916669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45948.425572916669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45948.425572916669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45948.425572916669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45948.425572916669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45948.425572916669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45948.425572916669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45948.425572916669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45948.425572916669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45948.425572916669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45948.425572916669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45948.425572916669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45948.425572916669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45948.425572916669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45948.425572916669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45948.425572916669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45948.425572916669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45948.425572916669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45948.425572916669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45948.425572916669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45948.425572916669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45948.425572916669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45948.425572916669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45948.425572916669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45948.425572916669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45948.425572916669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45948.425572916669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45948.425572916669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45948.425572916669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45948.425572916669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45948.425572916669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45948.425572916669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45948.425572916669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45948.425572916669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45948.425572916669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45948.425572916669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45948.425572916669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45948.425572916669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45948.425572916669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45948.425572916669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45948.425572916669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45948.425572916669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45948.425572916669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45948.425572916669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45948.425572916669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45948.425572916669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45948.425572916669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45948.425572916669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45948.425572916669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45948.425572916669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45948.425572916669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45948.425572916669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45948.425572916669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45948.425572916669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45948.425572916669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45948.425572916669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45948.425572916669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45948.425572916669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45948.425572916669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45948.425572916669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45948.425572916669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45948.425572916669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45948.425572916669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45948.425572916669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45948.425572916669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45948.425572916669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45948.425572916669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45948.425572916669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45948.425572916669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45948.425572916669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45948.425572916669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45948.425572916669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45948.425572916669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45948.425572916669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45948.425572916669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45948.425572916669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45948.425572916669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45948.425572916669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45948.425572916669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45948.425572916669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45948.425572916669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45948.425572916669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45948.425572916669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45948.425572916669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45948.425572916669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45948.425572916669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45948.425572916669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45948.425572916669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45948.425572916669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45948.425572916669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45948.425572916669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45948.425572916669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45948.425572916669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45948.425572916669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45948.425572916669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45948.425572916669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45948.425572916669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45948.425572916669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45948.425572916669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45948.425572916669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45948.425572916669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45948.425572916669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45948.425572916669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45948.425572916669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45948.425572916669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45948.425572916669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45948.425572916669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45948.425572916669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45948.425572916669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45948.425572916669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45948.425572916669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45948.425572916669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45948.425572916669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45948.425572916669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45948.425572916669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45948.425572916669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45948.425572916669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45948.425572916669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45948.425572916669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45948.425572916669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45948.425572916669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45948.425572916669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45948.425572916669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45948.425572916669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45948.425572916669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45948.425572916669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45948.425572916669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45948.425572916669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45948.425572916669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45948.425572916669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45948.425572916669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45948.425572916669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45948.425572916669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45948.425572916669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45948.425572916669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45948.425572916669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45948.425572916669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45948.425572916669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45948.425572916669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45948.425572916669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45948.425572916669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45948.425572916669</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21.652725694446417</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8.8965104166709352</v>
      </c>
      <c r="H3" s="149">
        <v>45927.987534722219</v>
      </c>
      <c r="I3" s="146" t="str">
        <f>IFERROR(VLOOKUP(D3,DB!A:F,6,0),"")</f>
        <v>SCECO</v>
      </c>
      <c r="J3" s="146" t="str">
        <f>IFERROR(VLOOKUP(D3,DB!A:G,7,0),"")</f>
        <v>Vandalized</v>
      </c>
      <c r="K3" s="145" t="s">
        <v>39074</v>
      </c>
      <c r="L3" s="146" t="str">
        <f>IFERROR(VLOOKUP(D3,DB!A:I,9,0),"")</f>
        <v>Latis</v>
      </c>
    </row>
    <row r="4" spans="1:16383" ht="31.5" customHeight="1">
      <c r="A4" s="145" t="s">
        <v>39075</v>
      </c>
      <c r="B4" s="145" t="str">
        <f>IFERROR(VLOOKUP(D4,DB!A:K,11,0),"")</f>
        <v>R6</v>
      </c>
      <c r="C4" s="145">
        <v>1</v>
      </c>
      <c r="D4" s="145" t="s">
        <v>32639</v>
      </c>
      <c r="E4" s="145" t="s">
        <v>39071</v>
      </c>
      <c r="F4" s="149">
        <v>45948.076863425929</v>
      </c>
      <c r="G4" s="148">
        <f ca="1">IFERROR(NOW()-F4,"-")</f>
        <v>0.34870949073956581</v>
      </c>
      <c r="H4" s="149">
        <v>45948.058831018519</v>
      </c>
      <c r="I4" s="145" t="str">
        <f>IFERROR(VLOOKUP(D4,DB!A:F,6,0),"")</f>
        <v>SCECO</v>
      </c>
      <c r="J4" s="145" t="str">
        <f>IFERROR(VLOOKUP(D4,DB!A:G,7,0),"")</f>
        <v>Dead+No BB Design</v>
      </c>
      <c r="K4" s="145" t="s">
        <v>39076</v>
      </c>
      <c r="L4" s="145" t="str">
        <f>IFERROR(VLOOKUP(D4,DB!A:I,9,0),"")</f>
        <v>Latis</v>
      </c>
    </row>
    <row r="5" spans="1:16383" ht="31.5" customHeight="1">
      <c r="A5" s="145" t="s">
        <v>39077</v>
      </c>
      <c r="B5" s="145" t="str">
        <f>IFERROR(VLOOKUP(D5,DB!A:K,11,0),"")</f>
        <v>R6</v>
      </c>
      <c r="C5" s="145">
        <v>1</v>
      </c>
      <c r="D5" s="145" t="s">
        <v>32747</v>
      </c>
      <c r="E5" s="145" t="s">
        <v>39071</v>
      </c>
      <c r="F5" s="149">
        <v>45948.159444444442</v>
      </c>
      <c r="G5" s="148">
        <f ca="1">IFERROR(NOW()-F5,"-")</f>
        <v>0.26612847222713754</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39078</v>
      </c>
      <c r="B6" s="145" t="str">
        <f>IFERROR(VLOOKUP(D6,DB!A:K,11,0),"")</f>
        <v>R6</v>
      </c>
      <c r="C6" s="145">
        <v>1</v>
      </c>
      <c r="D6" s="145" t="s">
        <v>33255</v>
      </c>
      <c r="E6" s="145" t="s">
        <v>39071</v>
      </c>
      <c r="F6" s="149">
        <v>45948.216736111113</v>
      </c>
      <c r="G6" s="148">
        <f ca="1">IFERROR(NOW()-F6,"-")</f>
        <v>0.20883680555562023</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39079</v>
      </c>
      <c r="B7" s="145" t="s">
        <v>5398</v>
      </c>
      <c r="C7" s="108">
        <v>1</v>
      </c>
      <c r="D7" s="106" t="s">
        <v>35408</v>
      </c>
      <c r="E7" s="109" t="s">
        <v>38964</v>
      </c>
      <c r="F7" s="110">
        <v>45948.398449074077</v>
      </c>
      <c r="G7" s="78">
        <f ca="1">IFERROR(NOW()-F7,"-")</f>
        <v>2.7123842592118308E-2</v>
      </c>
      <c r="H7" s="110">
        <v>45948.398449074077</v>
      </c>
      <c r="I7" s="106" t="str">
        <f>IFERROR(VLOOKUP(D7,DB!A:F,6,0),"")</f>
        <v>SCECO</v>
      </c>
      <c r="J7" s="105" t="str">
        <f>IFERROR(VLOOKUP(D7,DB!A:G,7,0),"")</f>
        <v>Good</v>
      </c>
      <c r="K7" s="111" t="s">
        <v>39080</v>
      </c>
      <c r="L7" s="112" t="str">
        <f>IFERROR(VLOOKUP(D7,DB!A:I,9,0),"")</f>
        <v>Latis</v>
      </c>
    </row>
    <row r="8" spans="1:16383" ht="31.5" customHeight="1">
      <c r="A8"/>
      <c r="B8"/>
      <c r="C8" s="108"/>
      <c r="D8" s="106"/>
      <c r="E8" s="109"/>
      <c r="F8" s="110"/>
      <c r="G8" s="78">
        <f ca="1">IFERROR(NOW()-F8,"-")</f>
        <v>45948.425572916669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45948.425572916669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45948.425572916669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45948.425572916669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45948.425572916669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45948.425572916669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45948.425572916669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45948.425572916669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45948.425572916669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45948.425572916669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45948.425572916669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45948.425572916669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45948.425572916669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45948.425572916669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45948.425572916669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45948.425572916669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45948.425572916669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45948.425572916669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45948.425572916669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45948.425572916669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45948.425572916669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45948.425572916669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45948.425572916669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45948.425572916669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45948.425572916669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45948.425572916669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45948.425572916669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45948.425572916669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45948.425572916669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45948.425572916669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45948.425572916669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45948.425572916669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45948.425572916669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45948.425572916669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45948.425572916669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45948.425572916669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45948.425572916669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45948.425572916669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45948.425572916669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45948.425572916669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45948.425572916669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45948.425572916669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45948.425572916669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45948.425572916669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45948.425572916669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45948.425572916669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45948.425572916669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45948.425572916669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45948.425572916669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45948.425572916669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45948.425572916669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45948.425572916669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45948.425572916669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45948.425572916669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45948.425572916669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45948.425572916669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45948.425572916669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45948.425572916669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45948.425572916669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45948.425572916669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45948.425572916669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45948.425572916669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45948.425572916669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45948.425572916669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45948.425572916669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45948.425572916669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45948.425572916669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45948.425572916669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45948.425572916669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45948.425572916669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45948.425572916669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45948.425572916669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45948.425572916669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45948.425572916669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45948.425572916669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45948.425572916669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45948.425572916669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45948.425572916669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45948.425572916669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45948.425572916669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45948.425572916669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45948.425572916669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45948.425572916669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45948.425572916669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45948.425572916669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45948.425572916669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45948.425572916669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45948.425572916669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45948.425572916669</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2025-10-18T07:12:57Z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